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B22" i="62" s="1"/>
  <c r="AH22" i="14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B26" i="62" s="1"/>
  <c r="AH26" i="14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B50" i="62" s="1"/>
  <c r="AH50" i="14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B58" i="62" s="1"/>
  <c r="AH58" i="14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B74" i="62" s="1"/>
  <c r="AH74" i="1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B82" i="62" s="1"/>
  <c r="AH82" i="14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B90" i="62" s="1"/>
  <c r="AH90" i="14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18" i="62"/>
  <c r="AB14"/>
  <c r="AB10"/>
  <c r="AB70" i="61"/>
  <c r="AB98" i="62"/>
  <c r="AB86"/>
  <c r="AB66"/>
  <c r="AB62"/>
  <c r="AB42"/>
  <c r="AB34"/>
  <c r="AB6"/>
  <c r="AB60"/>
  <c r="AB56"/>
  <c r="AB52"/>
  <c r="AB48"/>
  <c r="AB44"/>
  <c r="AB40"/>
  <c r="AB36"/>
  <c r="AB32"/>
  <c r="AB24"/>
  <c r="AB20"/>
  <c r="AB81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N4" s="1"/>
  <c r="M3"/>
  <c r="L3"/>
  <c r="K3"/>
  <c r="J3"/>
  <c r="I3"/>
  <c r="M98" i="62"/>
  <c r="L98"/>
  <c r="K98"/>
  <c r="J98"/>
  <c r="I98"/>
  <c r="M97"/>
  <c r="L97"/>
  <c r="N97" s="1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N91" s="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F96" s="1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N74"/>
  <c r="F74"/>
  <c r="U73"/>
  <c r="N73"/>
  <c r="U72"/>
  <c r="F72"/>
  <c r="U71"/>
  <c r="F71"/>
  <c r="U70"/>
  <c r="N70"/>
  <c r="F70"/>
  <c r="U69"/>
  <c r="N69"/>
  <c r="F69"/>
  <c r="U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F4"/>
  <c r="U3"/>
  <c r="L99"/>
  <c r="K99"/>
  <c r="J99"/>
  <c r="C99"/>
  <c r="A1"/>
  <c r="T99" i="62"/>
  <c r="S99"/>
  <c r="R99"/>
  <c r="Q99"/>
  <c r="P99"/>
  <c r="U98"/>
  <c r="N98"/>
  <c r="F98"/>
  <c r="U97"/>
  <c r="F97"/>
  <c r="U96"/>
  <c r="N96"/>
  <c r="F96"/>
  <c r="U95"/>
  <c r="N95"/>
  <c r="F95"/>
  <c r="U94"/>
  <c r="N94"/>
  <c r="AD93"/>
  <c r="U93"/>
  <c r="F93"/>
  <c r="AD92"/>
  <c r="U92"/>
  <c r="N92"/>
  <c r="F92"/>
  <c r="U91"/>
  <c r="F91"/>
  <c r="U90"/>
  <c r="N90"/>
  <c r="F90"/>
  <c r="AD89"/>
  <c r="U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F81"/>
  <c r="U80"/>
  <c r="F80"/>
  <c r="U79"/>
  <c r="F79"/>
  <c r="AC78"/>
  <c r="U78"/>
  <c r="N78"/>
  <c r="F78"/>
  <c r="U77"/>
  <c r="F77"/>
  <c r="U76"/>
  <c r="F76"/>
  <c r="U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F67"/>
  <c r="AD66"/>
  <c r="U66"/>
  <c r="N66"/>
  <c r="F66"/>
  <c r="AD65"/>
  <c r="U65"/>
  <c r="F65"/>
  <c r="U64"/>
  <c r="F64"/>
  <c r="U63"/>
  <c r="F63"/>
  <c r="AC62"/>
  <c r="U62"/>
  <c r="N62"/>
  <c r="F62"/>
  <c r="U61"/>
  <c r="F61"/>
  <c r="U60"/>
  <c r="F60"/>
  <c r="U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U12"/>
  <c r="F12"/>
  <c r="U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U78"/>
  <c r="F78"/>
  <c r="U77"/>
  <c r="N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F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F59"/>
  <c r="U58"/>
  <c r="F58"/>
  <c r="U57"/>
  <c r="F57"/>
  <c r="U56"/>
  <c r="F56"/>
  <c r="U55"/>
  <c r="U54"/>
  <c r="F54"/>
  <c r="U53"/>
  <c r="U52"/>
  <c r="F52"/>
  <c r="U51"/>
  <c r="N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N44" i="63" l="1"/>
  <c r="N60"/>
  <c r="N84"/>
  <c r="F11" i="55"/>
  <c r="F7"/>
  <c r="F85" i="56"/>
  <c r="F79"/>
  <c r="F77"/>
  <c r="F94" i="62"/>
  <c r="F8"/>
  <c r="F90" i="63"/>
  <c r="F69" i="57"/>
  <c r="F7" i="58"/>
  <c r="N36" i="63"/>
  <c r="N64"/>
  <c r="I99"/>
  <c r="F73"/>
  <c r="B99"/>
  <c r="F75" i="62"/>
  <c r="F33"/>
  <c r="F91" i="61"/>
  <c r="F13"/>
  <c r="F11"/>
  <c r="B99"/>
  <c r="C99" i="56"/>
  <c r="F55"/>
  <c r="B99"/>
  <c r="F97" i="55"/>
  <c r="F95"/>
  <c r="F89"/>
  <c r="F87"/>
  <c r="F83"/>
  <c r="C99"/>
  <c r="F65"/>
  <c r="F63"/>
  <c r="F55"/>
  <c r="F51"/>
  <c r="F23"/>
  <c r="F49" i="58"/>
  <c r="F47"/>
  <c r="F33"/>
  <c r="B99"/>
  <c r="F39"/>
  <c r="C9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N74"/>
  <c r="N78"/>
  <c r="N9"/>
  <c r="O9" s="1"/>
  <c r="N13"/>
  <c r="O13" s="1"/>
  <c r="N25"/>
  <c r="O25" s="1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N48"/>
  <c r="O48" s="1"/>
  <c r="N52"/>
  <c r="O52" s="1"/>
  <c r="N55"/>
  <c r="N56"/>
  <c r="N59"/>
  <c r="O59" s="1"/>
  <c r="N60"/>
  <c r="O60" s="1"/>
  <c r="N63"/>
  <c r="O63" s="1"/>
  <c r="N64"/>
  <c r="N67"/>
  <c r="O67" s="1"/>
  <c r="N68"/>
  <c r="N71"/>
  <c r="N72"/>
  <c r="N75"/>
  <c r="N76"/>
  <c r="O76" s="1"/>
  <c r="N79"/>
  <c r="N80"/>
  <c r="N83"/>
  <c r="O83" s="1"/>
  <c r="N84"/>
  <c r="N87"/>
  <c r="O87" s="1"/>
  <c r="N88"/>
  <c r="N91"/>
  <c r="O91" s="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"/>
  <c r="O4"/>
  <c r="V32"/>
  <c r="O32"/>
  <c r="V40"/>
  <c r="V47"/>
  <c r="V59"/>
  <c r="V16"/>
  <c r="O16"/>
  <c r="V24"/>
  <c r="V31"/>
  <c r="V43"/>
  <c r="V87"/>
  <c r="V19" i="56"/>
  <c r="O19"/>
  <c r="V24"/>
  <c r="V35"/>
  <c r="O35"/>
  <c r="V40"/>
  <c r="N8" i="55"/>
  <c r="F9"/>
  <c r="I99"/>
  <c r="M99"/>
  <c r="G10"/>
  <c r="N12"/>
  <c r="F13"/>
  <c r="O14"/>
  <c r="G26"/>
  <c r="N28"/>
  <c r="O28" s="1"/>
  <c r="F29"/>
  <c r="V38"/>
  <c r="N44"/>
  <c r="O44" s="1"/>
  <c r="F45"/>
  <c r="V54"/>
  <c r="N60"/>
  <c r="F61"/>
  <c r="O72"/>
  <c r="O92"/>
  <c r="O29" i="56"/>
  <c r="O65"/>
  <c r="V3" i="55"/>
  <c r="V66"/>
  <c r="V94"/>
  <c r="V15" i="56"/>
  <c r="O15"/>
  <c r="V31"/>
  <c r="O31"/>
  <c r="V36"/>
  <c r="V47"/>
  <c r="O47"/>
  <c r="V52"/>
  <c r="V59"/>
  <c r="V62"/>
  <c r="V67"/>
  <c r="V83"/>
  <c r="V91"/>
  <c r="V68" i="57"/>
  <c r="V12" i="55"/>
  <c r="V17"/>
  <c r="V28"/>
  <c r="V44"/>
  <c r="V95"/>
  <c r="V11" i="56"/>
  <c r="O11"/>
  <c r="O18"/>
  <c r="V27"/>
  <c r="O27"/>
  <c r="O32"/>
  <c r="V32"/>
  <c r="V43"/>
  <c r="O43"/>
  <c r="V48"/>
  <c r="B99" i="55"/>
  <c r="F3"/>
  <c r="K99"/>
  <c r="O3"/>
  <c r="F5"/>
  <c r="G18"/>
  <c r="O19"/>
  <c r="N20"/>
  <c r="F21"/>
  <c r="N36"/>
  <c r="O36" s="1"/>
  <c r="F37"/>
  <c r="O51"/>
  <c r="N52"/>
  <c r="O52" s="1"/>
  <c r="F53"/>
  <c r="O68"/>
  <c r="O84"/>
  <c r="O5" i="56"/>
  <c r="O21"/>
  <c r="O53"/>
  <c r="O61"/>
  <c r="O69"/>
  <c r="O77"/>
  <c r="O93"/>
  <c r="O78" i="55"/>
  <c r="V91"/>
  <c r="V7" i="56"/>
  <c r="O7"/>
  <c r="V23"/>
  <c r="O23"/>
  <c r="V28"/>
  <c r="V39"/>
  <c r="O39"/>
  <c r="V44"/>
  <c r="V63"/>
  <c r="V87"/>
  <c r="J99" i="55"/>
  <c r="G6"/>
  <c r="O7"/>
  <c r="N24"/>
  <c r="O24" s="1"/>
  <c r="N40"/>
  <c r="O40" s="1"/>
  <c r="N56"/>
  <c r="O63"/>
  <c r="V41" i="58"/>
  <c r="V54"/>
  <c r="V63" i="55"/>
  <c r="V67"/>
  <c r="V79"/>
  <c r="V83"/>
  <c r="G3" i="56"/>
  <c r="V56"/>
  <c r="V60"/>
  <c r="B99" i="57"/>
  <c r="F3"/>
  <c r="K99"/>
  <c r="N82"/>
  <c r="F83"/>
  <c r="F97"/>
  <c r="C99" i="58"/>
  <c r="I99"/>
  <c r="M99"/>
  <c r="N4"/>
  <c r="F5"/>
  <c r="N12"/>
  <c r="F13"/>
  <c r="V14"/>
  <c r="N20"/>
  <c r="F21"/>
  <c r="V22"/>
  <c r="V82"/>
  <c r="V64" i="55"/>
  <c r="V72"/>
  <c r="V84"/>
  <c r="V92"/>
  <c r="F3" i="56"/>
  <c r="F99" s="1"/>
  <c r="V5"/>
  <c r="V9"/>
  <c r="V13"/>
  <c r="V17"/>
  <c r="V21"/>
  <c r="V25"/>
  <c r="V29"/>
  <c r="V33"/>
  <c r="V41"/>
  <c r="V45"/>
  <c r="V53"/>
  <c r="V57"/>
  <c r="V61"/>
  <c r="V65"/>
  <c r="V69"/>
  <c r="V73"/>
  <c r="V77"/>
  <c r="V81"/>
  <c r="V85"/>
  <c r="V89"/>
  <c r="V97"/>
  <c r="N3" i="57"/>
  <c r="V30" i="58"/>
  <c r="O30"/>
  <c r="V33"/>
  <c r="V46"/>
  <c r="N3" i="56"/>
  <c r="N90" i="57"/>
  <c r="F91"/>
  <c r="K99" i="58"/>
  <c r="U99"/>
  <c r="F9"/>
  <c r="F17"/>
  <c r="V26"/>
  <c r="O26"/>
  <c r="V42"/>
  <c r="O42"/>
  <c r="V58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4" i="57" l="1"/>
  <c r="O87" i="55"/>
  <c r="O45" i="56"/>
  <c r="O86" i="55"/>
  <c r="O74"/>
  <c r="O66"/>
  <c r="O17"/>
  <c r="O66" i="56"/>
  <c r="O62"/>
  <c r="O58"/>
  <c r="O26"/>
  <c r="O6"/>
  <c r="G34" i="55"/>
  <c r="O34" s="1"/>
  <c r="V34" i="56"/>
  <c r="O65" i="58"/>
  <c r="O41"/>
  <c r="O25"/>
  <c r="O74" i="56"/>
  <c r="O14"/>
  <c r="V66"/>
  <c r="V86" i="55"/>
  <c r="O93" i="58"/>
  <c r="V58" i="56"/>
  <c r="V50"/>
  <c r="V6"/>
  <c r="V74" i="55"/>
  <c r="V26" i="56"/>
  <c r="O91" i="55"/>
  <c r="O43"/>
  <c r="F99" i="63"/>
  <c r="O4" i="57"/>
  <c r="O30" i="55"/>
  <c r="O66" i="58"/>
  <c r="O38" i="55"/>
  <c r="O78" i="56"/>
  <c r="O9" i="58"/>
  <c r="O46" i="56"/>
  <c r="O42"/>
  <c r="O38"/>
  <c r="O22"/>
  <c r="O70"/>
  <c r="O95"/>
  <c r="O68"/>
  <c r="O56"/>
  <c r="O73"/>
  <c r="O70" i="55"/>
  <c r="O37" i="58"/>
  <c r="O21"/>
  <c r="O97"/>
  <c r="V51" i="56"/>
  <c r="V46"/>
  <c r="V42"/>
  <c r="G4"/>
  <c r="V4" s="1"/>
  <c r="O94"/>
  <c r="O35" i="55"/>
  <c r="V98"/>
  <c r="O90"/>
  <c r="O82"/>
  <c r="V70"/>
  <c r="O60"/>
  <c r="O46"/>
  <c r="O22"/>
  <c r="O11"/>
  <c r="O98" i="56"/>
  <c r="O96"/>
  <c r="O90"/>
  <c r="O82"/>
  <c r="O79"/>
  <c r="V78"/>
  <c r="O75"/>
  <c r="O71"/>
  <c r="O55"/>
  <c r="V37"/>
  <c r="E99"/>
  <c r="G8"/>
  <c r="V8" s="1"/>
  <c r="V95"/>
  <c r="O88"/>
  <c r="O86"/>
  <c r="O85"/>
  <c r="O84"/>
  <c r="O72"/>
  <c r="V68"/>
  <c r="O64"/>
  <c r="V49"/>
  <c r="O44"/>
  <c r="O95" i="55"/>
  <c r="G75"/>
  <c r="V75" s="1"/>
  <c r="G71"/>
  <c r="G62"/>
  <c r="V62" s="1"/>
  <c r="O20"/>
  <c r="E99"/>
  <c r="G9"/>
  <c r="V9" s="1"/>
  <c r="V96"/>
  <c r="O88"/>
  <c r="V80"/>
  <c r="O76"/>
  <c r="O56"/>
  <c r="V48"/>
  <c r="O12"/>
  <c r="D99"/>
  <c r="V97" i="58"/>
  <c r="O74"/>
  <c r="V61"/>
  <c r="G59"/>
  <c r="O59" s="1"/>
  <c r="O57"/>
  <c r="G43"/>
  <c r="V77"/>
  <c r="G94" i="57"/>
  <c r="V94" s="1"/>
  <c r="G78"/>
  <c r="V78" s="1"/>
  <c r="O56"/>
  <c r="G91" i="58"/>
  <c r="O81"/>
  <c r="G75"/>
  <c r="O45"/>
  <c r="G27"/>
  <c r="O17"/>
  <c r="E99"/>
  <c r="O53"/>
  <c r="O29"/>
  <c r="O22"/>
  <c r="O6"/>
  <c r="D99"/>
  <c r="G98" i="57"/>
  <c r="V98" s="1"/>
  <c r="G58"/>
  <c r="V58" s="1"/>
  <c r="G42"/>
  <c r="V42" s="1"/>
  <c r="G25"/>
  <c r="V25" s="1"/>
  <c r="O24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21" i="57" l="1"/>
  <c r="O4" i="56"/>
  <c r="V34" i="55"/>
  <c r="O49"/>
  <c r="O8" i="56"/>
  <c r="O12"/>
  <c r="O75" i="55"/>
  <c r="O71"/>
  <c r="V71"/>
  <c r="O62"/>
  <c r="O9"/>
  <c r="V59" i="58"/>
  <c r="O56"/>
  <c r="V43"/>
  <c r="O43"/>
  <c r="O94" i="57"/>
  <c r="O78"/>
  <c r="O25"/>
  <c r="V91" i="58"/>
  <c r="O91"/>
  <c r="V75"/>
  <c r="O75"/>
  <c r="O27"/>
  <c r="V27"/>
  <c r="O98" i="57"/>
  <c r="O61"/>
  <c r="O42"/>
  <c r="O77"/>
  <c r="V53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66" i="54" l="1"/>
  <c r="BY85"/>
  <c r="CG95"/>
  <c r="BY12"/>
  <c r="BY40"/>
  <c r="CM95"/>
  <c r="CT95"/>
  <c r="DA95"/>
  <c r="CM7"/>
  <c r="DA7"/>
  <c r="DB95"/>
  <c r="DB67"/>
  <c r="DB63"/>
  <c r="DB42"/>
  <c r="DB37"/>
  <c r="DB33"/>
  <c r="DB29"/>
  <c r="DB25"/>
  <c r="BR99"/>
  <c r="DB3"/>
  <c r="BT96"/>
  <c r="DJ96" s="1"/>
  <c r="F96" i="40" s="1"/>
  <c r="BT32" i="54"/>
  <c r="BT28"/>
  <c r="BT24"/>
  <c r="DJ24" s="1"/>
  <c r="F24" i="40" s="1"/>
  <c r="BT8" i="54"/>
  <c r="CZ97"/>
  <c r="CZ6"/>
  <c r="CV76"/>
  <c r="CV4"/>
  <c r="BM96"/>
  <c r="DI96" s="1"/>
  <c r="E96" i="40" s="1"/>
  <c r="BM62" i="54"/>
  <c r="DI62" s="1"/>
  <c r="E62" i="40" s="1"/>
  <c r="BM42" i="54"/>
  <c r="BM40"/>
  <c r="BM16"/>
  <c r="BM4"/>
  <c r="BF96"/>
  <c r="BF56"/>
  <c r="BF42"/>
  <c r="DH42" s="1"/>
  <c r="D42" i="40" s="1"/>
  <c r="BF32" i="54"/>
  <c r="BF28"/>
  <c r="DH28" s="1"/>
  <c r="D28" i="40" s="1"/>
  <c r="BF24" i="5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J38" s="1"/>
  <c r="F38" i="40" s="1"/>
  <c r="DH41" i="54"/>
  <c r="D41" i="40" s="1"/>
  <c r="BT41" i="54"/>
  <c r="BT43"/>
  <c r="DJ43" s="1"/>
  <c r="F43" i="40" s="1"/>
  <c r="DA44" i="54"/>
  <c r="BT48"/>
  <c r="BT51"/>
  <c r="BT52"/>
  <c r="CZ53"/>
  <c r="DB55"/>
  <c r="BT58"/>
  <c r="DB59"/>
  <c r="BT60"/>
  <c r="CZ61"/>
  <c r="BT63"/>
  <c r="BT66"/>
  <c r="DJ66" s="1"/>
  <c r="F66" i="40" s="1"/>
  <c r="DA68" i="54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DJ92" i="54"/>
  <c r="F92" i="40" s="1"/>
  <c r="BF97" i="54"/>
  <c r="BF17"/>
  <c r="DH17" s="1"/>
  <c r="D17" i="40" s="1"/>
  <c r="BF30" i="54"/>
  <c r="DJ34"/>
  <c r="F34" i="40" s="1"/>
  <c r="BF49" i="54"/>
  <c r="BF4"/>
  <c r="DH4" s="1"/>
  <c r="D4" i="40" s="1"/>
  <c r="BF6" i="54"/>
  <c r="BF8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AY4"/>
  <c r="AY6"/>
  <c r="AY8"/>
  <c r="AY9"/>
  <c r="AY15"/>
  <c r="DJ15"/>
  <c r="F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AY47"/>
  <c r="DG47" s="1"/>
  <c r="C47" i="40" s="1"/>
  <c r="AY48" i="54"/>
  <c r="DG48" s="1"/>
  <c r="C48" i="40" s="1"/>
  <c r="AY58" i="54"/>
  <c r="AY62"/>
  <c r="DG62" s="1"/>
  <c r="C62" i="40" s="1"/>
  <c r="AY72" i="54"/>
  <c r="DJ72"/>
  <c r="F72" i="40" s="1"/>
  <c r="AY79" i="54"/>
  <c r="DI79"/>
  <c r="E79" i="40" s="1"/>
  <c r="AY81" i="54"/>
  <c r="DG81" s="1"/>
  <c r="C81" i="40" s="1"/>
  <c r="AY83" i="54"/>
  <c r="DG83" s="1"/>
  <c r="C83" i="40" s="1"/>
  <c r="AY86" i="54"/>
  <c r="DG86" s="1"/>
  <c r="C86" i="40" s="1"/>
  <c r="AY95" i="54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AY59"/>
  <c r="DG59" s="1"/>
  <c r="C59" i="40" s="1"/>
  <c r="AY61" i="54"/>
  <c r="DJ70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CE89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G45" i="54"/>
  <c r="C45" i="40" s="1"/>
  <c r="AR47" i="54"/>
  <c r="DF47" s="1"/>
  <c r="B47" i="40" s="1"/>
  <c r="AR48" i="54"/>
  <c r="DF48" s="1"/>
  <c r="B48" i="40" s="1"/>
  <c r="DJ48" i="54"/>
  <c r="F48" i="40" s="1"/>
  <c r="AR53" i="54"/>
  <c r="DF53" s="1"/>
  <c r="B53" i="40" s="1"/>
  <c r="DG53" i="54"/>
  <c r="C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J89" i="54"/>
  <c r="F89" i="40" s="1"/>
  <c r="AR90" i="54"/>
  <c r="DF90" s="1"/>
  <c r="B90" i="40" s="1"/>
  <c r="DH90" i="54"/>
  <c r="D90" i="40" s="1"/>
  <c r="AR95" i="54"/>
  <c r="DF95" s="1"/>
  <c r="B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G96" i="54"/>
  <c r="C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B41" i="54" l="1"/>
  <c r="CB25"/>
  <c r="DD77"/>
  <c r="DD53"/>
  <c r="DD37"/>
  <c r="DD26"/>
  <c r="DD15"/>
  <c r="DD11"/>
  <c r="DD87"/>
  <c r="DD81"/>
  <c r="DD71"/>
  <c r="DD55"/>
  <c r="DD50"/>
  <c r="DD97"/>
  <c r="DD58"/>
  <c r="DD47"/>
  <c r="DD13"/>
  <c r="CW82"/>
  <c r="CW86"/>
  <c r="CW16"/>
  <c r="E6" i="40"/>
  <c r="DK6" i="54"/>
  <c r="CW34"/>
  <c r="CP12"/>
  <c r="CP87"/>
  <c r="CP44"/>
  <c r="CP22"/>
  <c r="CP26"/>
  <c r="CI17"/>
  <c r="CI7"/>
  <c r="C5" i="40"/>
  <c r="G5" s="1"/>
  <c r="DK5" i="54"/>
  <c r="CB74"/>
  <c r="CB2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70" i="40" l="1"/>
  <c r="G3"/>
  <c r="C99"/>
  <c r="G99" s="1"/>
  <c r="G66"/>
  <c r="AE66" i="26"/>
  <c r="AE99" i="27"/>
  <c r="AE99" i="29"/>
  <c r="AE99" i="28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C68"/>
  <c r="AD68" s="1"/>
  <c r="AC73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42"/>
  <c r="AD50"/>
  <c r="AD62"/>
  <c r="AD70"/>
  <c r="AD7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<sst xmlns="http://schemas.openxmlformats.org/spreadsheetml/2006/main" count="8036" uniqueCount="536">
  <si>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</si>
  <si>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</si>
  <si>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</si>
  <si>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</si>
  <si>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</si>
  <si>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</si>
  <si>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</si>
  <si>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</si>
  <si>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</si>
  <si>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</si>
  <si>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</si>
  <si>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</si>
  <si>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</si>
  <si>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</si>
  <si>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</si>
  <si>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</si>
  <si>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</si>
  <si>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</si>
  <si>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</si>
  <si>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</si>
  <si>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</si>
  <si>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</si>
  <si>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</si>
  <si>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</si>
  <si>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</si>
  <si>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</si>
  <si>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</si>
  <si>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</si>
  <si>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</si>
  <si>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</si>
  <si>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</si>
  <si>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</si>
  <si>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</si>
  <si>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</si>
  <si>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</si>
  <si>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</si>
  <si>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</si>
  <si>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</si>
  <si>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</si>
  <si>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</si>
  <si>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</si>
  <si>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</si>
  <si>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</si>
  <si>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</si>
  <si>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</si>
  <si>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</si>
  <si>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</si>
  <si>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</si>
  <si>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</si>
  <si>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</si>
  <si>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</si>
  <si>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</si>
  <si>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</si>
  <si>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</si>
  <si>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</si>
  <si>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</si>
  <si>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</si>
  <si>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</si>
  <si>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</si>
  <si>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</si>
  <si>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</si>
  <si>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</si>
  <si>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</si>
  <si>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</si>
  <si>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</si>
  <si>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</si>
  <si>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</si>
  <si>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</si>
  <si>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</si>
  <si>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</si>
  <si>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</si>
  <si>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</si>
  <si>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</si>
  <si>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</si>
  <si>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</si>
  <si>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</si>
  <si>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</si>
  <si>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</si>
  <si>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</si>
  <si>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</si>
  <si>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</si>
  <si>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</si>
  <si>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</si>
  <si>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</si>
  <si>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</si>
  <si>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</si>
  <si>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</si>
  <si>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</si>
  <si>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</si>
  <si>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</si>
  <si>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</si>
  <si>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</si>
  <si>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</si>
  <si>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</si>
  <si>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</si>
  <si>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</si>
  <si>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</si>
  <si>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</si>
  <si>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</si>
  <si>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</si>
  <si>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</si>
  <si>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</si>
  <si>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</si>
  <si>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</si>
  <si>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</si>
  <si>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</si>
  <si>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</si>
  <si>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</si>
  <si>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</si>
  <si>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</si>
  <si>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</si>
  <si>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</si>
  <si>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</si>
  <si>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</si>
  <si>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</si>
  <si>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</si>
  <si>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</si>
  <si>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</si>
  <si>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</si>
  <si>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</si>
  <si>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</si>
  <si>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</si>
  <si>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</si>
  <si>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</si>
  <si>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</si>
  <si>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</si>
  <si>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</si>
  <si>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</si>
  <si>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</si>
  <si>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</si>
  <si>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</si>
  <si>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</si>
  <si>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</si>
  <si>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</si>
  <si>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</si>
  <si>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</si>
  <si>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</si>
  <si>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</si>
  <si>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</si>
  <si>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</si>
  <si>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</si>
  <si>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</si>
  <si>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</si>
  <si>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</si>
  <si>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</si>
  <si>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</si>
  <si>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</si>
  <si>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</si>
  <si>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</si>
  <si>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</si>
  <si>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</si>
  <si>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</si>
  <si>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</si>
  <si>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</si>
  <si>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</si>
  <si>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</si>
  <si>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</si>
  <si>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</si>
  <si>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</si>
  <si>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</si>
  <si>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</si>
  <si>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</si>
  <si>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</si>
  <si>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</si>
  <si>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</si>
  <si>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</si>
  <si>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</si>
  <si>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</si>
  <si>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</si>
  <si>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</si>
  <si>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</si>
  <si>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</si>
  <si>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</si>
  <si>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</si>
  <si>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</si>
  <si>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</si>
  <si>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</si>
  <si>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</si>
  <si>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</si>
  <si>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</si>
  <si>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</si>
  <si>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</si>
  <si>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</si>
  <si>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</si>
  <si>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</si>
  <si>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</si>
  <si>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</si>
  <si>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</si>
  <si>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</si>
  <si>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</si>
  <si>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</si>
  <si>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</si>
  <si>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</si>
  <si>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</si>
  <si>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</si>
  <si>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</si>
  <si>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</si>
  <si>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</si>
  <si>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</si>
  <si>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</si>
  <si>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</si>
  <si>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</si>
  <si>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</si>
  <si>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</si>
  <si>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</si>
  <si>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</si>
  <si>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</si>
  <si>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</si>
  <si>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</si>
  <si>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</si>
  <si>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</si>
  <si>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</si>
  <si>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</si>
  <si>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</si>
  <si>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</si>
  <si>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</si>
  <si>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</si>
  <si>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</si>
  <si>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</si>
  <si>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</si>
  <si>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</si>
  <si>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</si>
  <si>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</si>
  <si>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</si>
  <si>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</si>
  <si>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</si>
  <si>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</si>
  <si>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</si>
  <si>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</si>
  <si>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</si>
  <si>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</si>
  <si>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</si>
  <si>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</si>
  <si>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</si>
  <si>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</si>
  <si>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</si>
  <si>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</si>
  <si>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</si>
  <si>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</si>
  <si>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</si>
  <si>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</si>
  <si>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</si>
  <si>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</si>
  <si>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</si>
  <si>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</si>
  <si>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</si>
  <si>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</si>
  <si>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</si>
  <si>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</si>
  <si>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</si>
  <si>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</si>
  <si>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</si>
  <si>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</si>
  <si>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</si>
  <si>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</si>
  <si>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</si>
  <si>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</si>
  <si>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</si>
  <si>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</si>
  <si>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</si>
  <si>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</si>
  <si>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</si>
  <si>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</si>
  <si>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</si>
  <si>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</si>
  <si>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</si>
  <si>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</si>
  <si>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</si>
  <si>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</si>
  <si>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</si>
  <si>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</si>
  <si>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</si>
  <si>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</si>
  <si>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</si>
  <si>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</si>
  <si>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</si>
  <si>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</si>
  <si>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</si>
  <si>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</si>
  <si>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</si>
  <si>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</si>
  <si>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</si>
  <si>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</si>
  <si>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</si>
  <si>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</si>
  <si>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</si>
  <si>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</si>
  <si>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</si>
  <si>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</si>
  <si>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</si>
  <si>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</si>
  <si>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</si>
  <si>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</si>
  <si>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</si>
  <si>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</si>
  <si>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</si>
  <si>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</si>
  <si>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</si>
  <si>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</si>
  <si>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</si>
  <si>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</si>
  <si>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</si>
  <si>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</si>
  <si>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</si>
  <si>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</si>
  <si>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</si>
  <si>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</si>
  <si>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</si>
  <si>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</si>
  <si>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</si>
  <si>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</si>
  <si>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</si>
  <si>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</si>
  <si>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</si>
  <si>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</si>
  <si>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</si>
  <si>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</si>
  <si>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</si>
  <si>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</si>
  <si>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</si>
  <si>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</si>
  <si>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</si>
  <si>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</si>
  <si>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</si>
  <si>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</si>
  <si>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</si>
  <si>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</si>
  <si>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</si>
  <si>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</si>
  <si>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</si>
  <si>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</si>
  <si>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</si>
  <si>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</si>
  <si>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</si>
  <si>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</si>
  <si>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</si>
  <si>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</si>
  <si>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</si>
  <si>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</si>
  <si>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</si>
  <si>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</si>
  <si>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</si>
  <si>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</si>
  <si>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</si>
  <si>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</si>
  <si>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</si>
  <si>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</si>
  <si>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</si>
  <si>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</si>
  <si>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</si>
  <si>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</si>
  <si>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</si>
  <si>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</si>
  <si>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</si>
  <si>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</si>
  <si>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</si>
  <si>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</si>
  <si>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</si>
  <si>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</si>
  <si>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</si>
  <si>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</si>
  <si>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</si>
  <si>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</si>
  <si>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</si>
  <si>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</si>
  <si>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</si>
  <si>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</si>
  <si>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</si>
  <si>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</si>
  <si>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</si>
  <si>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</si>
  <si>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</si>
  <si>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</si>
  <si>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</si>
  <si>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</si>
  <si>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</si>
  <si>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</si>
  <si>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</si>
  <si>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</si>
  <si>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</si>
  <si>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</si>
  <si>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</si>
  <si>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</si>
  <si>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</si>
  <si>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</si>
  <si>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</si>
  <si>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</si>
  <si>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</si>
  <si>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</si>
  <si>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</si>
  <si>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</si>
  <si>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</si>
  <si>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</si>
  <si>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</si>
  <si>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</si>
  <si>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</si>
  <si>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</si>
  <si>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</si>
  <si>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</si>
  <si>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</si>
  <si>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</si>
  <si>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</si>
  <si>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</si>
  <si>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</si>
  <si>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</si>
  <si>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</si>
  <si>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</si>
  <si>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</si>
  <si>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</si>
  <si>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</si>
  <si>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</si>
  <si>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</si>
  <si>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</si>
  <si>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</si>
  <si>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</si>
  <si>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</si>
  <si>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</si>
  <si>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</si>
  <si>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</si>
  <si>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</si>
  <si>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</si>
  <si>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</si>
  <si>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</si>
  <si>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</si>
  <si>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</si>
  <si>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</si>
  <si>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</si>
  <si>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</si>
  <si>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</si>
  <si>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</si>
  <si>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</si>
  <si>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</si>
  <si>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</si>
  <si>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</si>
  <si>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</si>
  <si>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</si>
  <si>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</si>
  <si>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</si>
  <si>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</si>
  <si>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</si>
  <si>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</si>
  <si>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</si>
  <si>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</si>
  <si>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</si>
  <si>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</si>
  <si>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</si>
  <si>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</si>
  <si>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56IS2022/07/27</t>
  </si>
  <si>
    <t>ANTA_CRF(NR-84)</t>
  </si>
  <si>
    <t>ANTA_GF(NR-84)</t>
  </si>
  <si>
    <t>ANTA_LF(NR-84)</t>
  </si>
  <si>
    <t>ANTA_RF(NR-84)</t>
  </si>
  <si>
    <t>AURY_CRF(NR-84)</t>
  </si>
  <si>
    <t>AURY_GF(NR-84)</t>
  </si>
  <si>
    <t>AURY_LF(NR-84)</t>
  </si>
  <si>
    <t>AURY_RF(NR-84)</t>
  </si>
  <si>
    <t>BRBCL(ER-16)</t>
  </si>
  <si>
    <t>BSIUL(NR-84)</t>
  </si>
  <si>
    <t>CHAMERA1(NR-84)</t>
  </si>
  <si>
    <t>CHAMERA2(NR-84)</t>
  </si>
  <si>
    <t>CHAMERA3(NR-84)</t>
  </si>
  <si>
    <t>DADRI_CRF(NR-84)</t>
  </si>
  <si>
    <t>DADRI_GF(NR-84)</t>
  </si>
  <si>
    <t>DADRI_LF(NR-84)</t>
  </si>
  <si>
    <t>DADRI_RF(NR-84)</t>
  </si>
  <si>
    <t>DADRT2(NR-84)</t>
  </si>
  <si>
    <t>DHAULIGNGA(NR-84)</t>
  </si>
  <si>
    <t>DULHASTI(NR-84)</t>
  </si>
  <si>
    <t>FSTPP I &amp; II(ER-16)</t>
  </si>
  <si>
    <t>JHAJJAR(NR-84)</t>
  </si>
  <si>
    <t>KGSU1AND2(SR-38)</t>
  </si>
  <si>
    <t>KGSU3AND4(SR-38)</t>
  </si>
  <si>
    <t>KHSTPP-II(ER-16)</t>
  </si>
  <si>
    <t>KKNP(SR-38)</t>
  </si>
  <si>
    <t>KOTESHWR(NR-84)</t>
  </si>
  <si>
    <t>KUDGI(SR-38)</t>
  </si>
  <si>
    <t>MAPS(SR-38)</t>
  </si>
  <si>
    <t>NAPP(NR-84)</t>
  </si>
  <si>
    <t>NJPC(NR-84)</t>
  </si>
  <si>
    <t>NLCEXP(SR-38)</t>
  </si>
  <si>
    <t>NLCIIST1(SR-38)</t>
  </si>
  <si>
    <t>NLCIIST2(SR-38)</t>
  </si>
  <si>
    <t>NLCTS2EXP(SR-38)</t>
  </si>
  <si>
    <t>NNTPP(SR-38)</t>
  </si>
  <si>
    <t>NTPL(SR-38)</t>
  </si>
  <si>
    <t>PARBATI3(NR-84)</t>
  </si>
  <si>
    <t>RAPPB(NR-84)</t>
  </si>
  <si>
    <t>RAPPC(NR-84)</t>
  </si>
  <si>
    <t>RIHAND1(NR-84)</t>
  </si>
  <si>
    <t>RIHAND2(NR-84)</t>
  </si>
  <si>
    <t>RIHAND3(NR-84)</t>
  </si>
  <si>
    <t>RSTPSU1TO6(SR-38)</t>
  </si>
  <si>
    <t>RSTPSU7(SR-38)</t>
  </si>
  <si>
    <t>SALAL(NR-84)</t>
  </si>
  <si>
    <t>SASAN(WR-38)</t>
  </si>
  <si>
    <t>SEWA2(NR-84)</t>
  </si>
  <si>
    <t>SIMHST2(SR-38)</t>
  </si>
  <si>
    <t>SINGRAULI(NR-84)</t>
  </si>
  <si>
    <t>SINGRAULI_HYDRO(NR-84)</t>
  </si>
  <si>
    <t>TALA(ER-16)</t>
  </si>
  <si>
    <t>TALST2(SR-38)</t>
  </si>
  <si>
    <t>TANAKPUR(NR-84)</t>
  </si>
  <si>
    <t>TEHRI(NR-84)</t>
  </si>
  <si>
    <t>UNCHAHAR1(NR-84)</t>
  </si>
  <si>
    <t>UNCHAHAR2(NR-84)</t>
  </si>
  <si>
    <t>UNCHAHAR3(NR-84)</t>
  </si>
  <si>
    <t>UNCHAHAR4(NR-84)</t>
  </si>
  <si>
    <t>URI2(NR-84)</t>
  </si>
  <si>
    <t>VALLURNTECL(SR-38)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</si>
  <si>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</si>
  <si>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</si>
  <si>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</si>
  <si>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</si>
  <si>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</si>
  <si>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</si>
  <si>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</si>
  <si>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</si>
  <si>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</si>
  <si>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</si>
  <si>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</si>
  <si>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</si>
  <si>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KWHEP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</si>
  <si>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</si>
  <si>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</si>
  <si>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</si>
  <si>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</si>
  <si>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</si>
  <si>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</si>
  <si>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</si>
  <si>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</si>
  <si>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</si>
  <si>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</si>
  <si>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Teesta_III</t>
  </si>
  <si>
    <t>VSPL-RAJ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</si>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</sst>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33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33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34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36.47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34.01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34.01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34.01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34.01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34.01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34.01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34.01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34.01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34.01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34.01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34.01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34.01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34.01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34.01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34.01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34.01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34.01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34.01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32.01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32.01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275.42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275.42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275.42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273.5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286.02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286.02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286.02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286.02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286.02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286.02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286.02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286.02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286.02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286.02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284.02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284.02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44769</v>
      </c>
      <c r="Z3" s="37">
        <f>S3</f>
        <v>44769</v>
      </c>
      <c r="AE3" s="36"/>
      <c r="AH3" s="38">
        <f>AV4</f>
        <v>44769</v>
      </c>
    </row>
    <row r="4" spans="1:48" ht="15.75" thickBot="1">
      <c r="A4" s="37">
        <f>frq!A1</f>
        <v>44769</v>
      </c>
      <c r="L4" s="37">
        <f>frq!A1</f>
        <v>44769</v>
      </c>
      <c r="P4" s="37">
        <f>frq!A1</f>
        <v>44769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44769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7.4005000000000001E-2</v>
      </c>
      <c r="H6" s="54">
        <f>(BAWANA!U3+BAWANA!V3)/4000</f>
        <v>0</v>
      </c>
      <c r="I6" s="54"/>
      <c r="J6" s="54">
        <f>G6+H6+I6</f>
        <v>7.4005000000000001E-2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6.8855E-2</v>
      </c>
      <c r="H7" s="54">
        <f>(BAWANA!U4+BAWANA!V4)/4000</f>
        <v>0</v>
      </c>
      <c r="I7" s="54"/>
      <c r="J7" s="54">
        <f t="shared" ref="J7:J70" si="3">G7+H7+I7</f>
        <v>6.8855E-2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6.8855E-2</v>
      </c>
      <c r="H8" s="54">
        <f>(BAWANA!U5+BAWANA!V5)/4000</f>
        <v>0</v>
      </c>
      <c r="I8" s="54"/>
      <c r="J8" s="54">
        <f t="shared" si="3"/>
        <v>6.8855E-2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6.8855E-2</v>
      </c>
      <c r="H9" s="54">
        <f>(BAWANA!U6+BAWANA!V6)/4000</f>
        <v>0</v>
      </c>
      <c r="I9" s="54"/>
      <c r="J9" s="54">
        <f t="shared" si="3"/>
        <v>6.8855E-2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6.8375000000000005E-2</v>
      </c>
      <c r="H10" s="54">
        <f>(BAWANA!U7+BAWANA!V7)/4000</f>
        <v>0</v>
      </c>
      <c r="I10" s="54"/>
      <c r="J10" s="54">
        <f t="shared" si="3"/>
        <v>6.8375000000000005E-2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7.1504999999999999E-2</v>
      </c>
      <c r="H31" s="54">
        <f>(BAWANA!U28+BAWANA!V28)/4000</f>
        <v>0</v>
      </c>
      <c r="I31" s="54"/>
      <c r="J31" s="54">
        <f t="shared" si="3"/>
        <v>7.1504999999999999E-2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7.1504999999999999E-2</v>
      </c>
      <c r="H32" s="54">
        <f>(BAWANA!U29+BAWANA!V29)/4000</f>
        <v>0</v>
      </c>
      <c r="I32" s="54"/>
      <c r="J32" s="54">
        <f t="shared" si="3"/>
        <v>7.1504999999999999E-2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7.1504999999999999E-2</v>
      </c>
      <c r="H33" s="54">
        <f>(BAWANA!U30+BAWANA!V30)/4000</f>
        <v>0</v>
      </c>
      <c r="I33" s="54"/>
      <c r="J33" s="54">
        <f t="shared" si="3"/>
        <v>7.1504999999999999E-2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7.1504999999999999E-2</v>
      </c>
      <c r="H77" s="54">
        <f>(BAWANA!U74+BAWANA!V74)/4000</f>
        <v>0</v>
      </c>
      <c r="I77" s="54"/>
      <c r="J77" s="54">
        <f t="shared" si="9"/>
        <v>7.1504999999999999E-2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7.1504999999999999E-2</v>
      </c>
      <c r="H78" s="54">
        <f>(BAWANA!U75+BAWANA!V75)/4000</f>
        <v>0</v>
      </c>
      <c r="I78" s="54"/>
      <c r="J78" s="54">
        <f t="shared" si="9"/>
        <v>7.1504999999999999E-2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7.1504999999999999E-2</v>
      </c>
      <c r="H79" s="54">
        <f>(BAWANA!U76+BAWANA!V76)/4000</f>
        <v>0</v>
      </c>
      <c r="I79" s="54"/>
      <c r="J79" s="54">
        <f t="shared" si="9"/>
        <v>7.1504999999999999E-2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7.1504999999999999E-2</v>
      </c>
      <c r="H80" s="54">
        <f>(BAWANA!U77+BAWANA!V77)/4000</f>
        <v>0</v>
      </c>
      <c r="I80" s="54"/>
      <c r="J80" s="54">
        <f t="shared" si="9"/>
        <v>7.1504999999999999E-2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7.1504999999999999E-2</v>
      </c>
      <c r="H81" s="54">
        <f>(BAWANA!U78+BAWANA!V78)/4000</f>
        <v>0</v>
      </c>
      <c r="I81" s="54"/>
      <c r="J81" s="54">
        <f t="shared" si="9"/>
        <v>7.1504999999999999E-2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7.1504999999999999E-2</v>
      </c>
      <c r="H82" s="54">
        <f>(BAWANA!U79+BAWANA!V79)/4000</f>
        <v>0</v>
      </c>
      <c r="I82" s="54"/>
      <c r="J82" s="54">
        <f t="shared" si="9"/>
        <v>7.1504999999999999E-2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7.1504999999999999E-2</v>
      </c>
      <c r="H83" s="54">
        <f>(BAWANA!U80+BAWANA!V80)/4000</f>
        <v>0</v>
      </c>
      <c r="I83" s="54"/>
      <c r="J83" s="54">
        <f t="shared" si="9"/>
        <v>7.1504999999999999E-2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7.1004999999999999E-2</v>
      </c>
      <c r="H84" s="54">
        <f>(BAWANA!U81+BAWANA!V81)/4000</f>
        <v>0</v>
      </c>
      <c r="I84" s="54"/>
      <c r="J84" s="54">
        <f t="shared" si="9"/>
        <v>7.1004999999999999E-2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7.1004999999999999E-2</v>
      </c>
      <c r="H85" s="54">
        <f>(BAWANA!U82+BAWANA!V82)/4000</f>
        <v>0</v>
      </c>
      <c r="I85" s="54"/>
      <c r="J85" s="54">
        <f t="shared" si="9"/>
        <v>7.1004999999999999E-2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6.648505000000001</v>
      </c>
      <c r="H102" s="54">
        <f t="shared" si="14"/>
        <v>0</v>
      </c>
      <c r="I102" s="54"/>
      <c r="J102" s="54">
        <f t="shared" si="14"/>
        <v>6.648505000000001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44769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D11" sqref="D1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25.02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25.02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19.25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/>
      <c r="V4" s="116"/>
      <c r="W4">
        <v>19.25</v>
      </c>
      <c r="X4">
        <v>0</v>
      </c>
      <c r="Y4">
        <v>0</v>
      </c>
      <c r="Z4">
        <v>0</v>
      </c>
      <c r="AA4">
        <v>0</v>
      </c>
      <c r="AB4">
        <v>-30</v>
      </c>
    </row>
    <row r="5" spans="1:28">
      <c r="G5" t="s">
        <v>47</v>
      </c>
      <c r="H5" s="115">
        <v>0</v>
      </c>
      <c r="I5" s="88">
        <v>0</v>
      </c>
      <c r="J5" s="88">
        <v>57.74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  <c r="Z5">
        <v>0</v>
      </c>
      <c r="AA5">
        <v>0</v>
      </c>
      <c r="AB5">
        <v>57.74</v>
      </c>
    </row>
    <row r="6" spans="1:28">
      <c r="G6" t="s">
        <v>48</v>
      </c>
      <c r="H6" s="115">
        <v>0</v>
      </c>
      <c r="I6" s="88">
        <v>0</v>
      </c>
      <c r="J6" s="88">
        <v>48.12</v>
      </c>
      <c r="K6" s="88">
        <v>0</v>
      </c>
      <c r="L6" s="88">
        <v>0</v>
      </c>
      <c r="M6" s="116">
        <v>0</v>
      </c>
      <c r="N6" s="115">
        <v>-44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-44</v>
      </c>
      <c r="X6">
        <v>0</v>
      </c>
      <c r="Y6">
        <v>0</v>
      </c>
      <c r="Z6">
        <v>0</v>
      </c>
      <c r="AA6">
        <v>0</v>
      </c>
      <c r="AB6">
        <v>48.12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3.56</v>
      </c>
      <c r="N7" s="115">
        <v>-84</v>
      </c>
      <c r="O7" s="88">
        <v>-30</v>
      </c>
      <c r="P7" s="88">
        <v>-40</v>
      </c>
      <c r="Q7" s="88">
        <v>0</v>
      </c>
      <c r="R7" s="88">
        <v>0</v>
      </c>
      <c r="S7" s="116">
        <v>0</v>
      </c>
      <c r="U7" s="115"/>
      <c r="V7" s="116"/>
      <c r="W7">
        <v>-84</v>
      </c>
      <c r="X7">
        <v>-30</v>
      </c>
      <c r="Y7">
        <v>0</v>
      </c>
      <c r="Z7">
        <v>0</v>
      </c>
      <c r="AA7">
        <v>3.56</v>
      </c>
      <c r="AB7">
        <v>-40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7.7</v>
      </c>
      <c r="M8" s="116">
        <v>3.08</v>
      </c>
      <c r="N8" s="115">
        <v>-63</v>
      </c>
      <c r="O8" s="88">
        <v>-15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-63</v>
      </c>
      <c r="X8">
        <v>-15</v>
      </c>
      <c r="Y8">
        <v>7.7</v>
      </c>
      <c r="Z8">
        <v>0</v>
      </c>
      <c r="AA8">
        <v>3.08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9.6199999999999992</v>
      </c>
      <c r="M9" s="116">
        <v>3.56</v>
      </c>
      <c r="N9" s="115">
        <v>-104.1</v>
      </c>
      <c r="O9" s="88">
        <v>-42</v>
      </c>
      <c r="P9" s="88">
        <v>-100</v>
      </c>
      <c r="Q9" s="88">
        <v>0</v>
      </c>
      <c r="R9" s="88">
        <v>0</v>
      </c>
      <c r="S9" s="116">
        <v>0</v>
      </c>
      <c r="U9" s="115"/>
      <c r="V9" s="116"/>
      <c r="W9">
        <v>-104.1</v>
      </c>
      <c r="X9">
        <v>-42</v>
      </c>
      <c r="Y9">
        <v>9.6199999999999992</v>
      </c>
      <c r="Z9">
        <v>0</v>
      </c>
      <c r="AA9">
        <v>3.56</v>
      </c>
      <c r="AB9">
        <v>-100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9.6199999999999992</v>
      </c>
      <c r="M10" s="116">
        <v>3.56</v>
      </c>
      <c r="N10" s="115">
        <v>-68</v>
      </c>
      <c r="O10" s="88">
        <v>-10</v>
      </c>
      <c r="P10" s="88">
        <v>-60</v>
      </c>
      <c r="Q10" s="88">
        <v>0</v>
      </c>
      <c r="R10" s="88">
        <v>0</v>
      </c>
      <c r="S10" s="116">
        <v>0</v>
      </c>
      <c r="U10" s="115"/>
      <c r="V10" s="116"/>
      <c r="W10">
        <v>-68</v>
      </c>
      <c r="X10">
        <v>-10</v>
      </c>
      <c r="Y10">
        <v>9.6199999999999992</v>
      </c>
      <c r="Z10">
        <v>0</v>
      </c>
      <c r="AA10">
        <v>3.56</v>
      </c>
      <c r="AB10">
        <v>-60</v>
      </c>
    </row>
    <row r="11" spans="1:28">
      <c r="G11" t="s">
        <v>53</v>
      </c>
      <c r="H11" s="115">
        <v>19.25</v>
      </c>
      <c r="I11" s="88">
        <v>0</v>
      </c>
      <c r="J11" s="88">
        <v>0</v>
      </c>
      <c r="K11" s="88">
        <v>0</v>
      </c>
      <c r="L11" s="88">
        <v>8.66</v>
      </c>
      <c r="M11" s="116">
        <v>3.56</v>
      </c>
      <c r="N11" s="115">
        <v>0</v>
      </c>
      <c r="O11" s="88">
        <v>-20</v>
      </c>
      <c r="P11" s="88">
        <v>-80</v>
      </c>
      <c r="Q11" s="88">
        <v>-55</v>
      </c>
      <c r="R11" s="88">
        <v>0</v>
      </c>
      <c r="S11" s="116">
        <v>0</v>
      </c>
      <c r="U11" s="115"/>
      <c r="V11" s="116"/>
      <c r="W11">
        <v>19.25</v>
      </c>
      <c r="X11">
        <v>-20</v>
      </c>
      <c r="Y11">
        <v>8.66</v>
      </c>
      <c r="Z11">
        <v>-55</v>
      </c>
      <c r="AA11">
        <v>3.56</v>
      </c>
      <c r="AB11">
        <v>-80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8.66</v>
      </c>
      <c r="M12" s="116">
        <v>3.56</v>
      </c>
      <c r="N12" s="115">
        <v>-21</v>
      </c>
      <c r="O12" s="88">
        <v>0</v>
      </c>
      <c r="P12" s="88">
        <v>-60</v>
      </c>
      <c r="Q12" s="88">
        <v>0</v>
      </c>
      <c r="R12" s="88">
        <v>0</v>
      </c>
      <c r="S12" s="116">
        <v>0</v>
      </c>
      <c r="U12" s="115"/>
      <c r="V12" s="116"/>
      <c r="W12">
        <v>-21</v>
      </c>
      <c r="X12">
        <v>0</v>
      </c>
      <c r="Y12">
        <v>8.66</v>
      </c>
      <c r="Z12">
        <v>0</v>
      </c>
      <c r="AA12">
        <v>3.56</v>
      </c>
      <c r="AB12">
        <v>-60</v>
      </c>
    </row>
    <row r="13" spans="1:28">
      <c r="G13" t="s">
        <v>55</v>
      </c>
      <c r="H13" s="115">
        <v>41.38</v>
      </c>
      <c r="I13" s="88">
        <v>0</v>
      </c>
      <c r="J13" s="88">
        <v>0</v>
      </c>
      <c r="K13" s="88">
        <v>0</v>
      </c>
      <c r="L13" s="88">
        <v>15.4</v>
      </c>
      <c r="M13" s="116">
        <v>3.56</v>
      </c>
      <c r="N13" s="115">
        <v>0</v>
      </c>
      <c r="O13" s="88">
        <v>-15</v>
      </c>
      <c r="P13" s="88">
        <v>-50</v>
      </c>
      <c r="Q13" s="88">
        <v>0</v>
      </c>
      <c r="R13" s="88">
        <v>0</v>
      </c>
      <c r="S13" s="116">
        <v>0</v>
      </c>
      <c r="U13" s="115"/>
      <c r="V13" s="116"/>
      <c r="W13">
        <v>41.38</v>
      </c>
      <c r="X13">
        <v>-15</v>
      </c>
      <c r="Y13">
        <v>15.4</v>
      </c>
      <c r="Z13">
        <v>0</v>
      </c>
      <c r="AA13">
        <v>3.56</v>
      </c>
      <c r="AB13">
        <v>-50</v>
      </c>
    </row>
    <row r="14" spans="1:28">
      <c r="G14" t="s">
        <v>56</v>
      </c>
      <c r="H14" s="115">
        <v>6.74</v>
      </c>
      <c r="I14" s="88">
        <v>0</v>
      </c>
      <c r="J14" s="88">
        <v>0</v>
      </c>
      <c r="K14" s="88">
        <v>0</v>
      </c>
      <c r="L14" s="88">
        <v>6.73</v>
      </c>
      <c r="M14" s="116">
        <v>3.56</v>
      </c>
      <c r="N14" s="115">
        <v>0</v>
      </c>
      <c r="O14" s="88">
        <v>-25</v>
      </c>
      <c r="P14" s="88">
        <v>-25</v>
      </c>
      <c r="Q14" s="88">
        <v>0</v>
      </c>
      <c r="R14" s="88">
        <v>0</v>
      </c>
      <c r="S14" s="116">
        <v>0</v>
      </c>
      <c r="U14" s="115"/>
      <c r="V14" s="116"/>
      <c r="W14">
        <v>6.74</v>
      </c>
      <c r="X14">
        <v>-25</v>
      </c>
      <c r="Y14">
        <v>6.73</v>
      </c>
      <c r="Z14">
        <v>0</v>
      </c>
      <c r="AA14">
        <v>3.56</v>
      </c>
      <c r="AB14">
        <v>-25</v>
      </c>
    </row>
    <row r="15" spans="1:28">
      <c r="G15" t="s">
        <v>57</v>
      </c>
      <c r="H15" s="115">
        <v>13.47</v>
      </c>
      <c r="I15" s="88">
        <v>0</v>
      </c>
      <c r="J15" s="88">
        <v>0</v>
      </c>
      <c r="K15" s="88">
        <v>0</v>
      </c>
      <c r="L15" s="88">
        <v>8.66</v>
      </c>
      <c r="M15" s="116">
        <v>3.56</v>
      </c>
      <c r="N15" s="115">
        <v>0</v>
      </c>
      <c r="O15" s="88">
        <v>-58</v>
      </c>
      <c r="P15" s="88">
        <v>-75</v>
      </c>
      <c r="Q15" s="88">
        <v>-60</v>
      </c>
      <c r="R15" s="88">
        <v>0</v>
      </c>
      <c r="S15" s="116">
        <v>0</v>
      </c>
      <c r="U15" s="115"/>
      <c r="V15" s="116"/>
      <c r="W15">
        <v>13.47</v>
      </c>
      <c r="X15">
        <v>-58</v>
      </c>
      <c r="Y15">
        <v>8.66</v>
      </c>
      <c r="Z15">
        <v>-60</v>
      </c>
      <c r="AA15">
        <v>3.56</v>
      </c>
      <c r="AB15">
        <v>-75</v>
      </c>
    </row>
    <row r="16" spans="1:28">
      <c r="G16" t="s">
        <v>58</v>
      </c>
      <c r="H16" s="115">
        <v>38.49</v>
      </c>
      <c r="I16" s="88">
        <v>0</v>
      </c>
      <c r="J16" s="88">
        <v>0</v>
      </c>
      <c r="K16" s="88">
        <v>0</v>
      </c>
      <c r="L16" s="88">
        <v>8.66</v>
      </c>
      <c r="M16" s="116">
        <v>3.56</v>
      </c>
      <c r="N16" s="115">
        <v>0</v>
      </c>
      <c r="O16" s="88">
        <v>-45</v>
      </c>
      <c r="P16" s="88">
        <v>-45</v>
      </c>
      <c r="Q16" s="88">
        <v>0</v>
      </c>
      <c r="R16" s="88">
        <v>0</v>
      </c>
      <c r="S16" s="116">
        <v>0</v>
      </c>
      <c r="U16" s="115"/>
      <c r="V16" s="116"/>
      <c r="W16">
        <v>38.49</v>
      </c>
      <c r="X16">
        <v>-45</v>
      </c>
      <c r="Y16">
        <v>8.66</v>
      </c>
      <c r="Z16">
        <v>0</v>
      </c>
      <c r="AA16">
        <v>3.56</v>
      </c>
      <c r="AB16">
        <v>-45</v>
      </c>
    </row>
    <row r="17" spans="7:28">
      <c r="G17" t="s">
        <v>59</v>
      </c>
      <c r="H17" s="115">
        <v>53.89</v>
      </c>
      <c r="I17" s="88">
        <v>0</v>
      </c>
      <c r="J17" s="88">
        <v>0</v>
      </c>
      <c r="K17" s="88">
        <v>0</v>
      </c>
      <c r="L17" s="88">
        <v>9.6199999999999992</v>
      </c>
      <c r="M17" s="116">
        <v>3.56</v>
      </c>
      <c r="N17" s="115">
        <v>0</v>
      </c>
      <c r="O17" s="88">
        <v>-40</v>
      </c>
      <c r="P17" s="88">
        <v>-80</v>
      </c>
      <c r="Q17" s="88">
        <v>0</v>
      </c>
      <c r="R17" s="88">
        <v>0</v>
      </c>
      <c r="S17" s="116">
        <v>0</v>
      </c>
      <c r="U17" s="115"/>
      <c r="V17" s="116"/>
      <c r="W17">
        <v>53.89</v>
      </c>
      <c r="X17">
        <v>-40</v>
      </c>
      <c r="Y17">
        <v>9.6199999999999992</v>
      </c>
      <c r="Z17">
        <v>0</v>
      </c>
      <c r="AA17">
        <v>3.56</v>
      </c>
      <c r="AB17">
        <v>-80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9.6199999999999992</v>
      </c>
      <c r="M18" s="116">
        <v>3.56</v>
      </c>
      <c r="N18" s="115">
        <v>0</v>
      </c>
      <c r="O18" s="88">
        <v>-45</v>
      </c>
      <c r="P18" s="88">
        <v>-50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-45</v>
      </c>
      <c r="Y18">
        <v>9.6199999999999992</v>
      </c>
      <c r="Z18">
        <v>0</v>
      </c>
      <c r="AA18">
        <v>3.56</v>
      </c>
      <c r="AB18">
        <v>-50</v>
      </c>
    </row>
    <row r="19" spans="7:28">
      <c r="G19" t="s">
        <v>61</v>
      </c>
      <c r="H19" s="115">
        <v>10.59</v>
      </c>
      <c r="I19" s="88">
        <v>0</v>
      </c>
      <c r="J19" s="88">
        <v>0</v>
      </c>
      <c r="K19" s="88">
        <v>0</v>
      </c>
      <c r="L19" s="88">
        <v>16.350000000000001</v>
      </c>
      <c r="M19" s="116">
        <v>3.56</v>
      </c>
      <c r="N19" s="115">
        <v>0</v>
      </c>
      <c r="O19" s="88">
        <v>-7</v>
      </c>
      <c r="P19" s="88">
        <v>-100</v>
      </c>
      <c r="Q19" s="88">
        <v>-60</v>
      </c>
      <c r="R19" s="88">
        <v>0</v>
      </c>
      <c r="S19" s="116">
        <v>0</v>
      </c>
      <c r="U19" s="115"/>
      <c r="V19" s="116"/>
      <c r="W19">
        <v>10.59</v>
      </c>
      <c r="X19">
        <v>-7</v>
      </c>
      <c r="Y19">
        <v>16.350000000000001</v>
      </c>
      <c r="Z19">
        <v>-60</v>
      </c>
      <c r="AA19">
        <v>3.56</v>
      </c>
      <c r="AB19">
        <v>-100</v>
      </c>
    </row>
    <row r="20" spans="7:28">
      <c r="G20" t="s">
        <v>62</v>
      </c>
      <c r="H20" s="115">
        <v>27.91</v>
      </c>
      <c r="I20" s="88">
        <v>0</v>
      </c>
      <c r="J20" s="88">
        <v>0</v>
      </c>
      <c r="K20" s="88">
        <v>0</v>
      </c>
      <c r="L20" s="88">
        <v>5.77</v>
      </c>
      <c r="M20" s="116">
        <v>3.56</v>
      </c>
      <c r="N20" s="115">
        <v>0</v>
      </c>
      <c r="O20" s="88">
        <v>-35</v>
      </c>
      <c r="P20" s="88">
        <v>-50</v>
      </c>
      <c r="Q20" s="88">
        <v>0</v>
      </c>
      <c r="R20" s="88">
        <v>0</v>
      </c>
      <c r="S20" s="116">
        <v>0</v>
      </c>
      <c r="U20" s="115"/>
      <c r="V20" s="116"/>
      <c r="W20">
        <v>27.91</v>
      </c>
      <c r="X20">
        <v>-35</v>
      </c>
      <c r="Y20">
        <v>5.77</v>
      </c>
      <c r="Z20">
        <v>0</v>
      </c>
      <c r="AA20">
        <v>3.56</v>
      </c>
      <c r="AB20">
        <v>-50</v>
      </c>
    </row>
    <row r="21" spans="7:28">
      <c r="G21" t="s">
        <v>63</v>
      </c>
      <c r="H21" s="115">
        <v>35.6</v>
      </c>
      <c r="I21" s="88">
        <v>0</v>
      </c>
      <c r="J21" s="88">
        <v>0</v>
      </c>
      <c r="K21" s="88">
        <v>0</v>
      </c>
      <c r="L21" s="88">
        <v>7.7</v>
      </c>
      <c r="M21" s="116">
        <v>3.56</v>
      </c>
      <c r="N21" s="115">
        <v>0</v>
      </c>
      <c r="O21" s="88">
        <v>0</v>
      </c>
      <c r="P21" s="88">
        <v>-60</v>
      </c>
      <c r="Q21" s="88">
        <v>-10</v>
      </c>
      <c r="R21" s="88">
        <v>0</v>
      </c>
      <c r="S21" s="116">
        <v>0</v>
      </c>
      <c r="U21" s="115"/>
      <c r="V21" s="116"/>
      <c r="W21">
        <v>35.6</v>
      </c>
      <c r="X21">
        <v>0</v>
      </c>
      <c r="Y21">
        <v>7.7</v>
      </c>
      <c r="Z21">
        <v>-10</v>
      </c>
      <c r="AA21">
        <v>3.56</v>
      </c>
      <c r="AB21">
        <v>-60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9.6199999999999992</v>
      </c>
      <c r="M22" s="116">
        <v>3.56</v>
      </c>
      <c r="N22" s="115">
        <v>-10</v>
      </c>
      <c r="O22" s="88">
        <v>-15</v>
      </c>
      <c r="P22" s="88">
        <v>-55</v>
      </c>
      <c r="Q22" s="88">
        <v>0</v>
      </c>
      <c r="R22" s="88">
        <v>0</v>
      </c>
      <c r="S22" s="116">
        <v>0</v>
      </c>
      <c r="U22" s="115"/>
      <c r="V22" s="116"/>
      <c r="W22">
        <v>-10</v>
      </c>
      <c r="X22">
        <v>-15</v>
      </c>
      <c r="Y22">
        <v>9.6199999999999992</v>
      </c>
      <c r="Z22">
        <v>0</v>
      </c>
      <c r="AA22">
        <v>3.56</v>
      </c>
      <c r="AB22">
        <v>-55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9.6199999999999992</v>
      </c>
      <c r="M23" s="116">
        <v>3.56</v>
      </c>
      <c r="N23" s="115">
        <v>0</v>
      </c>
      <c r="O23" s="88">
        <v>-10</v>
      </c>
      <c r="P23" s="88">
        <v>-100</v>
      </c>
      <c r="Q23" s="88">
        <v>-60</v>
      </c>
      <c r="R23" s="88">
        <v>0</v>
      </c>
      <c r="S23" s="116">
        <v>0</v>
      </c>
      <c r="U23" s="115"/>
      <c r="V23" s="116"/>
      <c r="W23">
        <v>0</v>
      </c>
      <c r="X23">
        <v>-10</v>
      </c>
      <c r="Y23">
        <v>9.6199999999999992</v>
      </c>
      <c r="Z23">
        <v>-60</v>
      </c>
      <c r="AA23">
        <v>3.56</v>
      </c>
      <c r="AB23">
        <v>-100</v>
      </c>
    </row>
    <row r="24" spans="7:28">
      <c r="G24" t="s">
        <v>66</v>
      </c>
      <c r="H24" s="115">
        <v>19.25</v>
      </c>
      <c r="I24" s="88">
        <v>0</v>
      </c>
      <c r="J24" s="88">
        <v>0</v>
      </c>
      <c r="K24" s="88">
        <v>0</v>
      </c>
      <c r="L24" s="88">
        <v>9.6199999999999992</v>
      </c>
      <c r="M24" s="116">
        <v>3.56</v>
      </c>
      <c r="N24" s="115">
        <v>0</v>
      </c>
      <c r="O24" s="88">
        <v>-10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19.25</v>
      </c>
      <c r="X24">
        <v>-10</v>
      </c>
      <c r="Y24">
        <v>9.6199999999999992</v>
      </c>
      <c r="Z24">
        <v>0</v>
      </c>
      <c r="AA24">
        <v>3.56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16.36</v>
      </c>
      <c r="M25" s="116">
        <v>3.56</v>
      </c>
      <c r="N25" s="115">
        <v>-48</v>
      </c>
      <c r="O25" s="88">
        <v>-50</v>
      </c>
      <c r="P25" s="88">
        <v>-20</v>
      </c>
      <c r="Q25" s="88">
        <v>-10</v>
      </c>
      <c r="R25" s="88">
        <v>0</v>
      </c>
      <c r="S25" s="116">
        <v>0</v>
      </c>
      <c r="U25" s="115"/>
      <c r="V25" s="116"/>
      <c r="W25">
        <v>-48</v>
      </c>
      <c r="X25">
        <v>-50</v>
      </c>
      <c r="Y25">
        <v>16.36</v>
      </c>
      <c r="Z25">
        <v>-10</v>
      </c>
      <c r="AA25">
        <v>3.56</v>
      </c>
      <c r="AB25">
        <v>-20</v>
      </c>
    </row>
    <row r="26" spans="7:28">
      <c r="G26" t="s">
        <v>68</v>
      </c>
      <c r="H26" s="115">
        <v>0</v>
      </c>
      <c r="I26" s="88">
        <v>19.25</v>
      </c>
      <c r="J26" s="88">
        <v>96.23</v>
      </c>
      <c r="K26" s="88">
        <v>0</v>
      </c>
      <c r="L26" s="88">
        <v>8.66</v>
      </c>
      <c r="M26" s="116">
        <v>3.56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19.25</v>
      </c>
      <c r="Y26">
        <v>8.66</v>
      </c>
      <c r="Z26">
        <v>0</v>
      </c>
      <c r="AA26">
        <v>3.56</v>
      </c>
      <c r="AB26">
        <v>96.23</v>
      </c>
    </row>
    <row r="27" spans="7:28">
      <c r="G27" t="s">
        <v>69</v>
      </c>
      <c r="H27" s="115">
        <v>0</v>
      </c>
      <c r="I27" s="88">
        <v>24.06</v>
      </c>
      <c r="J27" s="88">
        <v>0</v>
      </c>
      <c r="K27" s="88">
        <v>0</v>
      </c>
      <c r="L27" s="88">
        <v>11.55</v>
      </c>
      <c r="M27" s="116">
        <v>3.56</v>
      </c>
      <c r="N27" s="115">
        <v>-60</v>
      </c>
      <c r="O27" s="88">
        <v>0</v>
      </c>
      <c r="P27" s="88">
        <v>0</v>
      </c>
      <c r="Q27" s="88">
        <v>-60</v>
      </c>
      <c r="R27" s="88">
        <v>0</v>
      </c>
      <c r="S27" s="116">
        <v>0</v>
      </c>
      <c r="U27" s="115"/>
      <c r="V27" s="116"/>
      <c r="W27">
        <v>-60</v>
      </c>
      <c r="X27">
        <v>24.06</v>
      </c>
      <c r="Y27">
        <v>11.55</v>
      </c>
      <c r="Z27">
        <v>-60</v>
      </c>
      <c r="AA27">
        <v>3.56</v>
      </c>
      <c r="AB27">
        <v>0</v>
      </c>
    </row>
    <row r="28" spans="7:28">
      <c r="G28" t="s">
        <v>70</v>
      </c>
      <c r="H28" s="115">
        <v>0</v>
      </c>
      <c r="I28" s="88">
        <v>9.6199999999999992</v>
      </c>
      <c r="J28" s="88">
        <v>0</v>
      </c>
      <c r="K28" s="88">
        <v>0</v>
      </c>
      <c r="L28" s="88">
        <v>11.55</v>
      </c>
      <c r="M28" s="116">
        <v>3.56</v>
      </c>
      <c r="N28" s="115">
        <v>-37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-37</v>
      </c>
      <c r="X28">
        <v>9.6199999999999992</v>
      </c>
      <c r="Y28">
        <v>11.55</v>
      </c>
      <c r="Z28">
        <v>0</v>
      </c>
      <c r="AA28">
        <v>3.56</v>
      </c>
      <c r="AB28">
        <v>0</v>
      </c>
    </row>
    <row r="29" spans="7:28">
      <c r="G29" t="s">
        <v>71</v>
      </c>
      <c r="H29" s="115">
        <v>0</v>
      </c>
      <c r="I29" s="88">
        <v>14.43</v>
      </c>
      <c r="J29" s="88">
        <v>67.36</v>
      </c>
      <c r="K29" s="88">
        <v>0</v>
      </c>
      <c r="L29" s="88">
        <v>11.55</v>
      </c>
      <c r="M29" s="116">
        <v>3.56</v>
      </c>
      <c r="N29" s="115">
        <v>-93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-93</v>
      </c>
      <c r="X29">
        <v>14.43</v>
      </c>
      <c r="Y29">
        <v>11.55</v>
      </c>
      <c r="Z29">
        <v>0</v>
      </c>
      <c r="AA29">
        <v>3.56</v>
      </c>
      <c r="AB29">
        <v>67.36</v>
      </c>
    </row>
    <row r="30" spans="7:28">
      <c r="G30" t="s">
        <v>72</v>
      </c>
      <c r="H30" s="115">
        <v>0</v>
      </c>
      <c r="I30" s="88">
        <v>9.6199999999999992</v>
      </c>
      <c r="J30" s="88">
        <v>67.37</v>
      </c>
      <c r="K30" s="88">
        <v>9.6199999999999992</v>
      </c>
      <c r="L30" s="88">
        <v>9.6199999999999992</v>
      </c>
      <c r="M30" s="116">
        <v>3.56</v>
      </c>
      <c r="N30" s="115">
        <v>-89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-89</v>
      </c>
      <c r="X30">
        <v>9.6199999999999992</v>
      </c>
      <c r="Y30">
        <v>9.6199999999999992</v>
      </c>
      <c r="Z30">
        <v>9.6199999999999992</v>
      </c>
      <c r="AA30">
        <v>3.56</v>
      </c>
      <c r="AB30">
        <v>67.37</v>
      </c>
    </row>
    <row r="31" spans="7:28">
      <c r="G31" t="s">
        <v>73</v>
      </c>
      <c r="H31" s="115">
        <v>0</v>
      </c>
      <c r="I31" s="88">
        <v>4.8099999999999996</v>
      </c>
      <c r="J31" s="88">
        <v>0</v>
      </c>
      <c r="K31" s="88">
        <v>0</v>
      </c>
      <c r="L31" s="88">
        <v>12.51</v>
      </c>
      <c r="M31" s="116">
        <v>3.56</v>
      </c>
      <c r="N31" s="115">
        <v>-49</v>
      </c>
      <c r="O31" s="88">
        <v>0</v>
      </c>
      <c r="P31" s="88">
        <v>0</v>
      </c>
      <c r="Q31" s="88">
        <v>-50</v>
      </c>
      <c r="R31" s="88">
        <v>0</v>
      </c>
      <c r="S31" s="116">
        <v>0</v>
      </c>
      <c r="U31" s="115"/>
      <c r="V31" s="116"/>
      <c r="W31">
        <v>-49</v>
      </c>
      <c r="X31">
        <v>4.8099999999999996</v>
      </c>
      <c r="Y31">
        <v>12.51</v>
      </c>
      <c r="Z31">
        <v>-50</v>
      </c>
      <c r="AA31">
        <v>3.56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4.8099999999999996</v>
      </c>
      <c r="M32" s="116">
        <v>3.56</v>
      </c>
      <c r="N32" s="115">
        <v>-27</v>
      </c>
      <c r="O32" s="88">
        <v>-15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-27</v>
      </c>
      <c r="X32">
        <v>-15</v>
      </c>
      <c r="Y32">
        <v>4.8099999999999996</v>
      </c>
      <c r="Z32">
        <v>0</v>
      </c>
      <c r="AA32">
        <v>3.56</v>
      </c>
      <c r="AB32">
        <v>0</v>
      </c>
    </row>
    <row r="33" spans="7:28">
      <c r="G33" t="s">
        <v>75</v>
      </c>
      <c r="H33" s="115">
        <v>0</v>
      </c>
      <c r="I33" s="88">
        <v>19.25</v>
      </c>
      <c r="J33" s="88">
        <v>67.36</v>
      </c>
      <c r="K33" s="88">
        <v>0</v>
      </c>
      <c r="L33" s="88">
        <v>7.7</v>
      </c>
      <c r="M33" s="116">
        <v>3.56</v>
      </c>
      <c r="N33" s="115">
        <v>-23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-23</v>
      </c>
      <c r="X33">
        <v>19.25</v>
      </c>
      <c r="Y33">
        <v>7.7</v>
      </c>
      <c r="Z33">
        <v>0</v>
      </c>
      <c r="AA33">
        <v>3.56</v>
      </c>
      <c r="AB33">
        <v>67.36</v>
      </c>
    </row>
    <row r="34" spans="7:28">
      <c r="G34" t="s">
        <v>76</v>
      </c>
      <c r="H34" s="115">
        <v>0</v>
      </c>
      <c r="I34" s="88">
        <v>19.239999999999998</v>
      </c>
      <c r="J34" s="88">
        <v>0</v>
      </c>
      <c r="K34" s="88">
        <v>0</v>
      </c>
      <c r="L34" s="88">
        <v>7.7</v>
      </c>
      <c r="M34" s="116">
        <v>3.56</v>
      </c>
      <c r="N34" s="115">
        <v>-57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-57</v>
      </c>
      <c r="X34">
        <v>19.239999999999998</v>
      </c>
      <c r="Y34">
        <v>7.7</v>
      </c>
      <c r="Z34">
        <v>0</v>
      </c>
      <c r="AA34">
        <v>3.56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7.7</v>
      </c>
      <c r="M35" s="116">
        <v>3.56</v>
      </c>
      <c r="N35" s="115">
        <v>-114</v>
      </c>
      <c r="O35" s="88">
        <v>-10</v>
      </c>
      <c r="P35" s="88">
        <v>-50</v>
      </c>
      <c r="Q35" s="88">
        <v>0</v>
      </c>
      <c r="R35" s="88">
        <v>0</v>
      </c>
      <c r="S35" s="116">
        <v>0</v>
      </c>
      <c r="U35" s="115"/>
      <c r="V35" s="116"/>
      <c r="W35">
        <v>-114</v>
      </c>
      <c r="X35">
        <v>-10</v>
      </c>
      <c r="Y35">
        <v>7.7</v>
      </c>
      <c r="Z35">
        <v>0</v>
      </c>
      <c r="AA35">
        <v>3.56</v>
      </c>
      <c r="AB35">
        <v>-50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9.6199999999999992</v>
      </c>
      <c r="M36" s="116">
        <v>3.56</v>
      </c>
      <c r="N36" s="115">
        <v>-32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-32</v>
      </c>
      <c r="X36">
        <v>0</v>
      </c>
      <c r="Y36">
        <v>9.6199999999999992</v>
      </c>
      <c r="Z36">
        <v>0</v>
      </c>
      <c r="AA36">
        <v>3.56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17.32</v>
      </c>
      <c r="M37" s="116">
        <v>3.56</v>
      </c>
      <c r="N37" s="115">
        <v>-78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-78</v>
      </c>
      <c r="X37">
        <v>0</v>
      </c>
      <c r="Y37">
        <v>17.32</v>
      </c>
      <c r="Z37">
        <v>0</v>
      </c>
      <c r="AA37">
        <v>3.56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10.59</v>
      </c>
      <c r="M38" s="116">
        <v>3.56</v>
      </c>
      <c r="N38" s="115">
        <v>-14</v>
      </c>
      <c r="O38" s="88">
        <v>-30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-14</v>
      </c>
      <c r="X38">
        <v>-30</v>
      </c>
      <c r="Y38">
        <v>10.59</v>
      </c>
      <c r="Z38">
        <v>0</v>
      </c>
      <c r="AA38">
        <v>3.56</v>
      </c>
      <c r="AB38">
        <v>0</v>
      </c>
    </row>
    <row r="39" spans="7:28">
      <c r="G39" t="s">
        <v>81</v>
      </c>
      <c r="H39" s="115">
        <v>52.93</v>
      </c>
      <c r="I39" s="88">
        <v>0</v>
      </c>
      <c r="J39" s="88">
        <v>0</v>
      </c>
      <c r="K39" s="88">
        <v>9.6199999999999992</v>
      </c>
      <c r="L39" s="88">
        <v>14.43</v>
      </c>
      <c r="M39" s="116">
        <v>3.66</v>
      </c>
      <c r="N39" s="115">
        <v>0</v>
      </c>
      <c r="O39" s="88">
        <v>-20</v>
      </c>
      <c r="P39" s="88">
        <v>-110</v>
      </c>
      <c r="Q39" s="88">
        <v>0</v>
      </c>
      <c r="R39" s="88">
        <v>0</v>
      </c>
      <c r="S39" s="116">
        <v>0</v>
      </c>
      <c r="U39" s="115"/>
      <c r="V39" s="116"/>
      <c r="W39">
        <v>52.93</v>
      </c>
      <c r="X39">
        <v>-20</v>
      </c>
      <c r="Y39">
        <v>14.43</v>
      </c>
      <c r="Z39">
        <v>9.6199999999999992</v>
      </c>
      <c r="AA39">
        <v>3.66</v>
      </c>
      <c r="AB39">
        <v>-110</v>
      </c>
    </row>
    <row r="40" spans="7:28">
      <c r="G40" t="s">
        <v>82</v>
      </c>
      <c r="H40" s="115">
        <v>37.53</v>
      </c>
      <c r="I40" s="88">
        <v>0</v>
      </c>
      <c r="J40" s="88">
        <v>0</v>
      </c>
      <c r="K40" s="88">
        <v>38.5</v>
      </c>
      <c r="L40" s="88">
        <v>14.43</v>
      </c>
      <c r="M40" s="116">
        <v>3.56</v>
      </c>
      <c r="N40" s="115">
        <v>0</v>
      </c>
      <c r="O40" s="88">
        <v>-45</v>
      </c>
      <c r="P40" s="88">
        <v>-60</v>
      </c>
      <c r="Q40" s="88">
        <v>0</v>
      </c>
      <c r="R40" s="88">
        <v>0</v>
      </c>
      <c r="S40" s="116">
        <v>0</v>
      </c>
      <c r="U40" s="115"/>
      <c r="V40" s="116"/>
      <c r="W40">
        <v>37.53</v>
      </c>
      <c r="X40">
        <v>-45</v>
      </c>
      <c r="Y40">
        <v>14.43</v>
      </c>
      <c r="Z40">
        <v>38.5</v>
      </c>
      <c r="AA40">
        <v>3.56</v>
      </c>
      <c r="AB40">
        <v>-60</v>
      </c>
    </row>
    <row r="41" spans="7:28">
      <c r="G41" t="s">
        <v>83</v>
      </c>
      <c r="H41" s="115">
        <v>23.1</v>
      </c>
      <c r="I41" s="88">
        <v>0</v>
      </c>
      <c r="J41" s="88">
        <v>0</v>
      </c>
      <c r="K41" s="88">
        <v>9.6199999999999992</v>
      </c>
      <c r="L41" s="88">
        <v>12.51</v>
      </c>
      <c r="M41" s="116">
        <v>3.56</v>
      </c>
      <c r="N41" s="115">
        <v>0</v>
      </c>
      <c r="O41" s="88">
        <v>-70</v>
      </c>
      <c r="P41" s="88">
        <v>-120</v>
      </c>
      <c r="Q41" s="88">
        <v>0</v>
      </c>
      <c r="R41" s="88">
        <v>0</v>
      </c>
      <c r="S41" s="116">
        <v>0</v>
      </c>
      <c r="U41" s="115"/>
      <c r="V41" s="116"/>
      <c r="W41">
        <v>23.1</v>
      </c>
      <c r="X41">
        <v>-70</v>
      </c>
      <c r="Y41">
        <v>12.51</v>
      </c>
      <c r="Z41">
        <v>9.6199999999999992</v>
      </c>
      <c r="AA41">
        <v>3.56</v>
      </c>
      <c r="AB41">
        <v>-120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9.6199999999999992</v>
      </c>
      <c r="L42" s="88">
        <v>13.48</v>
      </c>
      <c r="M42" s="116">
        <v>3.56</v>
      </c>
      <c r="N42" s="115">
        <v>0</v>
      </c>
      <c r="O42" s="88">
        <v>-55</v>
      </c>
      <c r="P42" s="88">
        <v>-70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-55</v>
      </c>
      <c r="Y42">
        <v>13.48</v>
      </c>
      <c r="Z42">
        <v>9.6199999999999992</v>
      </c>
      <c r="AA42">
        <v>3.56</v>
      </c>
      <c r="AB42">
        <v>-70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9.6199999999999992</v>
      </c>
      <c r="L43" s="88">
        <v>26.95</v>
      </c>
      <c r="M43" s="116">
        <v>3.56</v>
      </c>
      <c r="N43" s="115">
        <v>-32</v>
      </c>
      <c r="O43" s="88">
        <v>-50</v>
      </c>
      <c r="P43" s="88">
        <v>-140</v>
      </c>
      <c r="Q43" s="88">
        <v>0</v>
      </c>
      <c r="R43" s="88">
        <v>0</v>
      </c>
      <c r="S43" s="116">
        <v>0</v>
      </c>
      <c r="U43" s="115"/>
      <c r="V43" s="116"/>
      <c r="W43">
        <v>-32</v>
      </c>
      <c r="X43">
        <v>-50</v>
      </c>
      <c r="Y43">
        <v>26.95</v>
      </c>
      <c r="Z43">
        <v>9.6199999999999992</v>
      </c>
      <c r="AA43">
        <v>3.56</v>
      </c>
      <c r="AB43">
        <v>-140</v>
      </c>
    </row>
    <row r="44" spans="7:28">
      <c r="G44" t="s">
        <v>86</v>
      </c>
      <c r="H44" s="115">
        <v>10.59</v>
      </c>
      <c r="I44" s="88">
        <v>0</v>
      </c>
      <c r="J44" s="88">
        <v>0</v>
      </c>
      <c r="K44" s="88">
        <v>19.25</v>
      </c>
      <c r="L44" s="88">
        <v>19.239999999999998</v>
      </c>
      <c r="M44" s="116">
        <v>3.56</v>
      </c>
      <c r="N44" s="115">
        <v>0</v>
      </c>
      <c r="O44" s="88">
        <v>-45</v>
      </c>
      <c r="P44" s="88">
        <v>-80</v>
      </c>
      <c r="Q44" s="88">
        <v>0</v>
      </c>
      <c r="R44" s="88">
        <v>0</v>
      </c>
      <c r="S44" s="116">
        <v>0</v>
      </c>
      <c r="U44" s="115"/>
      <c r="V44" s="116"/>
      <c r="W44">
        <v>10.59</v>
      </c>
      <c r="X44">
        <v>-45</v>
      </c>
      <c r="Y44">
        <v>19.239999999999998</v>
      </c>
      <c r="Z44">
        <v>19.25</v>
      </c>
      <c r="AA44">
        <v>3.56</v>
      </c>
      <c r="AB44">
        <v>-80</v>
      </c>
    </row>
    <row r="45" spans="7:28">
      <c r="G45" t="s">
        <v>87</v>
      </c>
      <c r="H45" s="115">
        <v>96.24</v>
      </c>
      <c r="I45" s="88">
        <v>0</v>
      </c>
      <c r="J45" s="88">
        <v>0</v>
      </c>
      <c r="K45" s="88">
        <v>9.6199999999999992</v>
      </c>
      <c r="L45" s="88">
        <v>21.17</v>
      </c>
      <c r="M45" s="116">
        <v>3.46</v>
      </c>
      <c r="N45" s="115">
        <v>0</v>
      </c>
      <c r="O45" s="88">
        <v>0</v>
      </c>
      <c r="P45" s="88">
        <v>-80</v>
      </c>
      <c r="Q45" s="88">
        <v>0</v>
      </c>
      <c r="R45" s="88">
        <v>0</v>
      </c>
      <c r="S45" s="116">
        <v>0</v>
      </c>
      <c r="U45" s="115"/>
      <c r="V45" s="116"/>
      <c r="W45">
        <v>96.24</v>
      </c>
      <c r="X45">
        <v>0</v>
      </c>
      <c r="Y45">
        <v>21.17</v>
      </c>
      <c r="Z45">
        <v>9.6199999999999992</v>
      </c>
      <c r="AA45">
        <v>3.46</v>
      </c>
      <c r="AB45">
        <v>-80</v>
      </c>
    </row>
    <row r="46" spans="7:28">
      <c r="G46" t="s">
        <v>88</v>
      </c>
      <c r="H46" s="115">
        <v>80.83</v>
      </c>
      <c r="I46" s="88">
        <v>0</v>
      </c>
      <c r="J46" s="88">
        <v>0</v>
      </c>
      <c r="K46" s="88">
        <v>19.25</v>
      </c>
      <c r="L46" s="88">
        <v>20.21</v>
      </c>
      <c r="M46" s="116">
        <v>3.56</v>
      </c>
      <c r="N46" s="115">
        <v>0</v>
      </c>
      <c r="O46" s="88">
        <v>-30</v>
      </c>
      <c r="P46" s="88">
        <v>-70</v>
      </c>
      <c r="Q46" s="88">
        <v>0</v>
      </c>
      <c r="R46" s="88">
        <v>0</v>
      </c>
      <c r="S46" s="116">
        <v>0</v>
      </c>
      <c r="U46" s="115"/>
      <c r="V46" s="116"/>
      <c r="W46">
        <v>80.83</v>
      </c>
      <c r="X46">
        <v>-30</v>
      </c>
      <c r="Y46">
        <v>20.21</v>
      </c>
      <c r="Z46">
        <v>19.25</v>
      </c>
      <c r="AA46">
        <v>3.56</v>
      </c>
      <c r="AB46">
        <v>-70</v>
      </c>
    </row>
    <row r="47" spans="7:28">
      <c r="G47" t="s">
        <v>89</v>
      </c>
      <c r="H47" s="115">
        <v>62.56</v>
      </c>
      <c r="I47" s="88">
        <v>34.64</v>
      </c>
      <c r="J47" s="88">
        <v>0</v>
      </c>
      <c r="K47" s="88">
        <v>9.6199999999999992</v>
      </c>
      <c r="L47" s="88">
        <v>21.65</v>
      </c>
      <c r="M47" s="116">
        <v>3.56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62.56</v>
      </c>
      <c r="X47">
        <v>34.64</v>
      </c>
      <c r="Y47">
        <v>21.65</v>
      </c>
      <c r="Z47">
        <v>9.6199999999999992</v>
      </c>
      <c r="AA47">
        <v>3.56</v>
      </c>
      <c r="AB47">
        <v>0</v>
      </c>
    </row>
    <row r="48" spans="7:28">
      <c r="G48" t="s">
        <v>90</v>
      </c>
      <c r="H48" s="115">
        <v>75.05</v>
      </c>
      <c r="I48" s="88">
        <v>19.25</v>
      </c>
      <c r="J48" s="88">
        <v>0</v>
      </c>
      <c r="K48" s="88">
        <v>19.25</v>
      </c>
      <c r="L48" s="88">
        <v>21.65</v>
      </c>
      <c r="M48" s="116">
        <v>3.56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75.05</v>
      </c>
      <c r="X48">
        <v>19.25</v>
      </c>
      <c r="Y48">
        <v>21.65</v>
      </c>
      <c r="Z48">
        <v>19.25</v>
      </c>
      <c r="AA48">
        <v>3.56</v>
      </c>
      <c r="AB48">
        <v>0</v>
      </c>
    </row>
    <row r="49" spans="7:28">
      <c r="G49" t="s">
        <v>91</v>
      </c>
      <c r="H49" s="115">
        <v>104.88</v>
      </c>
      <c r="I49" s="88">
        <v>0</v>
      </c>
      <c r="J49" s="88">
        <v>0</v>
      </c>
      <c r="K49" s="88">
        <v>19.25</v>
      </c>
      <c r="L49" s="88">
        <v>26.66</v>
      </c>
      <c r="M49" s="116">
        <v>3.56</v>
      </c>
      <c r="N49" s="115">
        <v>0</v>
      </c>
      <c r="O49" s="88">
        <v>0</v>
      </c>
      <c r="P49" s="88">
        <v>-95</v>
      </c>
      <c r="Q49" s="88">
        <v>0</v>
      </c>
      <c r="R49" s="88">
        <v>0</v>
      </c>
      <c r="S49" s="116">
        <v>0</v>
      </c>
      <c r="U49" s="115"/>
      <c r="V49" s="116"/>
      <c r="W49">
        <v>104.88</v>
      </c>
      <c r="X49">
        <v>0</v>
      </c>
      <c r="Y49">
        <v>26.66</v>
      </c>
      <c r="Z49">
        <v>19.25</v>
      </c>
      <c r="AA49">
        <v>3.56</v>
      </c>
      <c r="AB49">
        <v>-95</v>
      </c>
    </row>
    <row r="50" spans="7:28">
      <c r="G50" t="s">
        <v>92</v>
      </c>
      <c r="H50" s="115">
        <v>68.319999999999993</v>
      </c>
      <c r="I50" s="88">
        <v>0</v>
      </c>
      <c r="J50" s="88">
        <v>0</v>
      </c>
      <c r="K50" s="88">
        <v>19.25</v>
      </c>
      <c r="L50" s="88">
        <v>19.25</v>
      </c>
      <c r="M50" s="116">
        <v>3.56</v>
      </c>
      <c r="N50" s="115">
        <v>0</v>
      </c>
      <c r="O50" s="88">
        <v>0</v>
      </c>
      <c r="P50" s="88">
        <v>-40</v>
      </c>
      <c r="Q50" s="88">
        <v>0</v>
      </c>
      <c r="R50" s="88">
        <v>0</v>
      </c>
      <c r="S50" s="116">
        <v>0</v>
      </c>
      <c r="U50" s="115"/>
      <c r="V50" s="116"/>
      <c r="W50">
        <v>68.319999999999993</v>
      </c>
      <c r="X50">
        <v>0</v>
      </c>
      <c r="Y50">
        <v>19.25</v>
      </c>
      <c r="Z50">
        <v>19.25</v>
      </c>
      <c r="AA50">
        <v>3.56</v>
      </c>
      <c r="AB50">
        <v>-40</v>
      </c>
    </row>
    <row r="51" spans="7:28">
      <c r="G51" t="s">
        <v>93</v>
      </c>
      <c r="H51" s="115">
        <v>68.33</v>
      </c>
      <c r="I51" s="88">
        <v>0</v>
      </c>
      <c r="J51" s="88">
        <v>0</v>
      </c>
      <c r="K51" s="88">
        <v>9.6199999999999992</v>
      </c>
      <c r="L51" s="88">
        <v>21.65</v>
      </c>
      <c r="M51" s="116">
        <v>3.56</v>
      </c>
      <c r="N51" s="115">
        <v>0</v>
      </c>
      <c r="O51" s="88">
        <v>-5</v>
      </c>
      <c r="P51" s="88">
        <v>-70</v>
      </c>
      <c r="Q51" s="88">
        <v>0</v>
      </c>
      <c r="R51" s="88">
        <v>0</v>
      </c>
      <c r="S51" s="116">
        <v>0</v>
      </c>
      <c r="U51" s="115"/>
      <c r="V51" s="116"/>
      <c r="W51">
        <v>68.33</v>
      </c>
      <c r="X51">
        <v>-5</v>
      </c>
      <c r="Y51">
        <v>21.65</v>
      </c>
      <c r="Z51">
        <v>9.6199999999999992</v>
      </c>
      <c r="AA51">
        <v>3.56</v>
      </c>
      <c r="AB51">
        <v>-70</v>
      </c>
    </row>
    <row r="52" spans="7:28">
      <c r="G52" t="s">
        <v>94</v>
      </c>
      <c r="H52" s="115">
        <v>93.34</v>
      </c>
      <c r="I52" s="88">
        <v>0</v>
      </c>
      <c r="J52" s="88">
        <v>0</v>
      </c>
      <c r="K52" s="88">
        <v>19.25</v>
      </c>
      <c r="L52" s="88">
        <v>21.65</v>
      </c>
      <c r="M52" s="116">
        <v>3.56</v>
      </c>
      <c r="N52" s="115">
        <v>0</v>
      </c>
      <c r="O52" s="88">
        <v>0</v>
      </c>
      <c r="P52" s="88">
        <v>-70</v>
      </c>
      <c r="Q52" s="88">
        <v>0</v>
      </c>
      <c r="R52" s="88">
        <v>0</v>
      </c>
      <c r="S52" s="116">
        <v>0</v>
      </c>
      <c r="U52" s="115"/>
      <c r="V52" s="116"/>
      <c r="W52">
        <v>93.34</v>
      </c>
      <c r="X52">
        <v>0</v>
      </c>
      <c r="Y52">
        <v>21.65</v>
      </c>
      <c r="Z52">
        <v>19.25</v>
      </c>
      <c r="AA52">
        <v>3.56</v>
      </c>
      <c r="AB52">
        <v>-70</v>
      </c>
    </row>
    <row r="53" spans="7:28">
      <c r="G53" t="s">
        <v>95</v>
      </c>
      <c r="H53" s="115">
        <v>45.23</v>
      </c>
      <c r="I53" s="88">
        <v>0</v>
      </c>
      <c r="J53" s="88">
        <v>0</v>
      </c>
      <c r="K53" s="88">
        <v>19.25</v>
      </c>
      <c r="L53" s="88">
        <v>22.13</v>
      </c>
      <c r="M53" s="116">
        <v>3.56</v>
      </c>
      <c r="N53" s="115">
        <v>0</v>
      </c>
      <c r="O53" s="88">
        <v>0</v>
      </c>
      <c r="P53" s="88">
        <v>-90</v>
      </c>
      <c r="Q53" s="88">
        <v>0</v>
      </c>
      <c r="R53" s="88">
        <v>0</v>
      </c>
      <c r="S53" s="116">
        <v>0</v>
      </c>
      <c r="U53" s="115"/>
      <c r="V53" s="116"/>
      <c r="W53">
        <v>45.23</v>
      </c>
      <c r="X53">
        <v>0</v>
      </c>
      <c r="Y53">
        <v>22.13</v>
      </c>
      <c r="Z53">
        <v>19.25</v>
      </c>
      <c r="AA53">
        <v>3.56</v>
      </c>
      <c r="AB53">
        <v>-90</v>
      </c>
    </row>
    <row r="54" spans="7:28">
      <c r="G54" t="s">
        <v>96</v>
      </c>
      <c r="H54" s="115">
        <v>67.36</v>
      </c>
      <c r="I54" s="88">
        <v>19.25</v>
      </c>
      <c r="J54" s="88">
        <v>0</v>
      </c>
      <c r="K54" s="88">
        <v>19.25</v>
      </c>
      <c r="L54" s="88">
        <v>22.13</v>
      </c>
      <c r="M54" s="116">
        <v>3.56</v>
      </c>
      <c r="N54" s="115">
        <v>0</v>
      </c>
      <c r="O54" s="88">
        <v>0</v>
      </c>
      <c r="P54" s="88">
        <v>-40</v>
      </c>
      <c r="Q54" s="88">
        <v>0</v>
      </c>
      <c r="R54" s="88">
        <v>0</v>
      </c>
      <c r="S54" s="116">
        <v>0</v>
      </c>
      <c r="U54" s="115"/>
      <c r="V54" s="116"/>
      <c r="W54">
        <v>67.36</v>
      </c>
      <c r="X54">
        <v>19.25</v>
      </c>
      <c r="Y54">
        <v>22.13</v>
      </c>
      <c r="Z54">
        <v>19.25</v>
      </c>
      <c r="AA54">
        <v>3.56</v>
      </c>
      <c r="AB54">
        <v>-40</v>
      </c>
    </row>
    <row r="55" spans="7:28">
      <c r="G55" t="s">
        <v>97</v>
      </c>
      <c r="H55" s="115">
        <v>17.32</v>
      </c>
      <c r="I55" s="88">
        <v>0</v>
      </c>
      <c r="J55" s="88">
        <v>0</v>
      </c>
      <c r="K55" s="88">
        <v>9.6199999999999992</v>
      </c>
      <c r="L55" s="88">
        <v>26.66</v>
      </c>
      <c r="M55" s="116">
        <v>3.56</v>
      </c>
      <c r="N55" s="115">
        <v>0</v>
      </c>
      <c r="O55" s="88">
        <v>-40</v>
      </c>
      <c r="P55" s="88">
        <v>-125</v>
      </c>
      <c r="Q55" s="88">
        <v>0</v>
      </c>
      <c r="R55" s="88">
        <v>0</v>
      </c>
      <c r="S55" s="116">
        <v>0</v>
      </c>
      <c r="U55" s="115"/>
      <c r="V55" s="116"/>
      <c r="W55">
        <v>17.32</v>
      </c>
      <c r="X55">
        <v>-40</v>
      </c>
      <c r="Y55">
        <v>26.66</v>
      </c>
      <c r="Z55">
        <v>9.6199999999999992</v>
      </c>
      <c r="AA55">
        <v>3.56</v>
      </c>
      <c r="AB55">
        <v>-125</v>
      </c>
    </row>
    <row r="56" spans="7:28">
      <c r="G56" t="s">
        <v>98</v>
      </c>
      <c r="H56" s="115">
        <v>31.76</v>
      </c>
      <c r="I56" s="88">
        <v>0</v>
      </c>
      <c r="J56" s="88">
        <v>0</v>
      </c>
      <c r="K56" s="88">
        <v>9.6199999999999992</v>
      </c>
      <c r="L56" s="88">
        <v>19.73</v>
      </c>
      <c r="M56" s="116">
        <v>3.56</v>
      </c>
      <c r="N56" s="115">
        <v>0</v>
      </c>
      <c r="O56" s="88">
        <v>-10</v>
      </c>
      <c r="P56" s="88">
        <v>-130</v>
      </c>
      <c r="Q56" s="88">
        <v>0</v>
      </c>
      <c r="R56" s="88">
        <v>0</v>
      </c>
      <c r="S56" s="116">
        <v>0</v>
      </c>
      <c r="U56" s="115"/>
      <c r="V56" s="116"/>
      <c r="W56">
        <v>31.76</v>
      </c>
      <c r="X56">
        <v>-10</v>
      </c>
      <c r="Y56">
        <v>19.73</v>
      </c>
      <c r="Z56">
        <v>9.6199999999999992</v>
      </c>
      <c r="AA56">
        <v>3.56</v>
      </c>
      <c r="AB56">
        <v>-130</v>
      </c>
    </row>
    <row r="57" spans="7:28">
      <c r="G57" t="s">
        <v>99</v>
      </c>
      <c r="H57" s="115">
        <v>65.44</v>
      </c>
      <c r="I57" s="88">
        <v>0</v>
      </c>
      <c r="J57" s="88">
        <v>0</v>
      </c>
      <c r="K57" s="88">
        <v>19.25</v>
      </c>
      <c r="L57" s="88">
        <v>22.13</v>
      </c>
      <c r="M57" s="116">
        <v>3.56</v>
      </c>
      <c r="N57" s="115">
        <v>0</v>
      </c>
      <c r="O57" s="88">
        <v>-15</v>
      </c>
      <c r="P57" s="88">
        <v>-90</v>
      </c>
      <c r="Q57" s="88">
        <v>0</v>
      </c>
      <c r="R57" s="88">
        <v>0</v>
      </c>
      <c r="S57" s="116">
        <v>0</v>
      </c>
      <c r="U57" s="115"/>
      <c r="V57" s="116"/>
      <c r="W57">
        <v>65.44</v>
      </c>
      <c r="X57">
        <v>-15</v>
      </c>
      <c r="Y57">
        <v>22.13</v>
      </c>
      <c r="Z57">
        <v>19.25</v>
      </c>
      <c r="AA57">
        <v>3.56</v>
      </c>
      <c r="AB57">
        <v>-90</v>
      </c>
    </row>
    <row r="58" spans="7:28">
      <c r="G58" t="s">
        <v>100</v>
      </c>
      <c r="H58" s="115">
        <v>43.31</v>
      </c>
      <c r="I58" s="88">
        <v>0</v>
      </c>
      <c r="J58" s="88">
        <v>0</v>
      </c>
      <c r="K58" s="88">
        <v>9.6199999999999992</v>
      </c>
      <c r="L58" s="88">
        <v>22.13</v>
      </c>
      <c r="M58" s="116">
        <v>3.56</v>
      </c>
      <c r="N58" s="115">
        <v>0</v>
      </c>
      <c r="O58" s="88">
        <v>-20</v>
      </c>
      <c r="P58" s="88">
        <v>-75</v>
      </c>
      <c r="Q58" s="88">
        <v>0</v>
      </c>
      <c r="R58" s="88">
        <v>0</v>
      </c>
      <c r="S58" s="116">
        <v>0</v>
      </c>
      <c r="U58" s="115"/>
      <c r="V58" s="116"/>
      <c r="W58">
        <v>43.31</v>
      </c>
      <c r="X58">
        <v>-20</v>
      </c>
      <c r="Y58">
        <v>22.13</v>
      </c>
      <c r="Z58">
        <v>9.6199999999999992</v>
      </c>
      <c r="AA58">
        <v>3.56</v>
      </c>
      <c r="AB58">
        <v>-75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9.6199999999999992</v>
      </c>
      <c r="L59" s="88">
        <v>22.14</v>
      </c>
      <c r="M59" s="116">
        <v>3.56</v>
      </c>
      <c r="N59" s="115">
        <v>0</v>
      </c>
      <c r="O59" s="88">
        <v>0</v>
      </c>
      <c r="P59" s="88">
        <v>-60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22.14</v>
      </c>
      <c r="Z59">
        <v>9.6199999999999992</v>
      </c>
      <c r="AA59">
        <v>3.56</v>
      </c>
      <c r="AB59">
        <v>-60</v>
      </c>
    </row>
    <row r="60" spans="7:28">
      <c r="G60" t="s">
        <v>102</v>
      </c>
      <c r="H60" s="115">
        <v>5.2</v>
      </c>
      <c r="I60" s="88">
        <v>0</v>
      </c>
      <c r="J60" s="88">
        <v>0</v>
      </c>
      <c r="K60" s="88">
        <v>28.87</v>
      </c>
      <c r="L60" s="88">
        <v>0</v>
      </c>
      <c r="M60" s="116">
        <v>3.56</v>
      </c>
      <c r="N60" s="115">
        <v>0</v>
      </c>
      <c r="O60" s="88">
        <v>0</v>
      </c>
      <c r="P60" s="88">
        <v>-90</v>
      </c>
      <c r="Q60" s="88">
        <v>0</v>
      </c>
      <c r="R60" s="88">
        <v>0</v>
      </c>
      <c r="S60" s="116">
        <v>0</v>
      </c>
      <c r="U60" s="115"/>
      <c r="V60" s="116"/>
      <c r="W60">
        <v>5.2</v>
      </c>
      <c r="X60">
        <v>0</v>
      </c>
      <c r="Y60">
        <v>0</v>
      </c>
      <c r="Z60">
        <v>28.87</v>
      </c>
      <c r="AA60">
        <v>3.56</v>
      </c>
      <c r="AB60">
        <v>-90</v>
      </c>
    </row>
    <row r="61" spans="7:28">
      <c r="G61" t="s">
        <v>103</v>
      </c>
      <c r="H61" s="115">
        <v>75.06</v>
      </c>
      <c r="I61" s="88">
        <v>9.6199999999999992</v>
      </c>
      <c r="J61" s="88">
        <v>0</v>
      </c>
      <c r="K61" s="88">
        <v>24.06</v>
      </c>
      <c r="L61" s="88">
        <v>25.89</v>
      </c>
      <c r="M61" s="116">
        <v>3.56</v>
      </c>
      <c r="N61" s="115">
        <v>0</v>
      </c>
      <c r="O61" s="88">
        <v>0</v>
      </c>
      <c r="P61" s="88">
        <v>-60</v>
      </c>
      <c r="Q61" s="88">
        <v>0</v>
      </c>
      <c r="R61" s="88">
        <v>0</v>
      </c>
      <c r="S61" s="116">
        <v>0</v>
      </c>
      <c r="U61" s="115"/>
      <c r="V61" s="116"/>
      <c r="W61">
        <v>75.06</v>
      </c>
      <c r="X61">
        <v>9.6199999999999992</v>
      </c>
      <c r="Y61">
        <v>25.89</v>
      </c>
      <c r="Z61">
        <v>24.06</v>
      </c>
      <c r="AA61">
        <v>3.56</v>
      </c>
      <c r="AB61">
        <v>-60</v>
      </c>
    </row>
    <row r="62" spans="7:28">
      <c r="G62" t="s">
        <v>104</v>
      </c>
      <c r="H62" s="115">
        <v>95.27</v>
      </c>
      <c r="I62" s="88">
        <v>0</v>
      </c>
      <c r="J62" s="88">
        <v>0</v>
      </c>
      <c r="K62" s="88">
        <v>28.87</v>
      </c>
      <c r="L62" s="88">
        <v>19.440000000000001</v>
      </c>
      <c r="M62" s="116">
        <v>3.56</v>
      </c>
      <c r="N62" s="115">
        <v>0</v>
      </c>
      <c r="O62" s="88">
        <v>-10</v>
      </c>
      <c r="P62" s="88">
        <v>-60</v>
      </c>
      <c r="Q62" s="88">
        <v>0</v>
      </c>
      <c r="R62" s="88">
        <v>0</v>
      </c>
      <c r="S62" s="116">
        <v>0</v>
      </c>
      <c r="U62" s="115"/>
      <c r="V62" s="116"/>
      <c r="W62">
        <v>95.27</v>
      </c>
      <c r="X62">
        <v>-10</v>
      </c>
      <c r="Y62">
        <v>19.440000000000001</v>
      </c>
      <c r="Z62">
        <v>28.87</v>
      </c>
      <c r="AA62">
        <v>3.56</v>
      </c>
      <c r="AB62">
        <v>-60</v>
      </c>
    </row>
    <row r="63" spans="7:28">
      <c r="G63" t="s">
        <v>105</v>
      </c>
      <c r="H63" s="115">
        <v>187.65</v>
      </c>
      <c r="I63" s="88">
        <v>0</v>
      </c>
      <c r="J63" s="88">
        <v>0</v>
      </c>
      <c r="K63" s="88">
        <v>9.6199999999999992</v>
      </c>
      <c r="L63" s="88">
        <v>21.65</v>
      </c>
      <c r="M63" s="116">
        <v>3.56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187.65</v>
      </c>
      <c r="X63">
        <v>0</v>
      </c>
      <c r="Y63">
        <v>21.65</v>
      </c>
      <c r="Z63">
        <v>9.6199999999999992</v>
      </c>
      <c r="AA63">
        <v>3.56</v>
      </c>
      <c r="AB63">
        <v>0</v>
      </c>
    </row>
    <row r="64" spans="7:28">
      <c r="G64" t="s">
        <v>106</v>
      </c>
      <c r="H64" s="115">
        <v>155.88999999999999</v>
      </c>
      <c r="I64" s="88">
        <v>0</v>
      </c>
      <c r="J64" s="88">
        <v>0</v>
      </c>
      <c r="K64" s="88">
        <v>24.06</v>
      </c>
      <c r="L64" s="88">
        <v>21.65</v>
      </c>
      <c r="M64" s="116">
        <v>3.56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155.88999999999999</v>
      </c>
      <c r="X64">
        <v>0</v>
      </c>
      <c r="Y64">
        <v>21.65</v>
      </c>
      <c r="Z64">
        <v>24.06</v>
      </c>
      <c r="AA64">
        <v>3.56</v>
      </c>
      <c r="AB64">
        <v>0</v>
      </c>
    </row>
    <row r="65" spans="7:28">
      <c r="G65" t="s">
        <v>107</v>
      </c>
      <c r="H65" s="115">
        <v>113.56</v>
      </c>
      <c r="I65" s="88">
        <v>0</v>
      </c>
      <c r="J65" s="88">
        <v>0</v>
      </c>
      <c r="K65" s="88">
        <v>9.6199999999999992</v>
      </c>
      <c r="L65" s="88">
        <v>21.17</v>
      </c>
      <c r="M65" s="116">
        <v>3.56</v>
      </c>
      <c r="N65" s="115">
        <v>0</v>
      </c>
      <c r="O65" s="88">
        <v>-20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113.56</v>
      </c>
      <c r="X65">
        <v>-20</v>
      </c>
      <c r="Y65">
        <v>21.17</v>
      </c>
      <c r="Z65">
        <v>9.6199999999999992</v>
      </c>
      <c r="AA65">
        <v>3.56</v>
      </c>
      <c r="AB65">
        <v>0</v>
      </c>
    </row>
    <row r="66" spans="7:28">
      <c r="G66" t="s">
        <v>108</v>
      </c>
      <c r="H66" s="115">
        <v>85.65</v>
      </c>
      <c r="I66" s="88">
        <v>0</v>
      </c>
      <c r="J66" s="88">
        <v>0</v>
      </c>
      <c r="K66" s="88">
        <v>9.6199999999999992</v>
      </c>
      <c r="L66" s="88">
        <v>20.69</v>
      </c>
      <c r="M66" s="116">
        <v>3.56</v>
      </c>
      <c r="N66" s="115">
        <v>0</v>
      </c>
      <c r="O66" s="88">
        <v>0</v>
      </c>
      <c r="P66" s="88">
        <v>-30</v>
      </c>
      <c r="Q66" s="88">
        <v>0</v>
      </c>
      <c r="R66" s="88">
        <v>0</v>
      </c>
      <c r="S66" s="116">
        <v>0</v>
      </c>
      <c r="U66" s="115"/>
      <c r="V66" s="116"/>
      <c r="W66">
        <v>85.65</v>
      </c>
      <c r="X66">
        <v>0</v>
      </c>
      <c r="Y66">
        <v>20.69</v>
      </c>
      <c r="Z66">
        <v>9.6199999999999992</v>
      </c>
      <c r="AA66">
        <v>3.56</v>
      </c>
      <c r="AB66">
        <v>-30</v>
      </c>
    </row>
    <row r="67" spans="7:28">
      <c r="G67" t="s">
        <v>109</v>
      </c>
      <c r="H67" s="115">
        <v>0</v>
      </c>
      <c r="I67" s="88">
        <v>19.25</v>
      </c>
      <c r="J67" s="88">
        <v>0</v>
      </c>
      <c r="K67" s="88">
        <v>9.6199999999999992</v>
      </c>
      <c r="L67" s="88">
        <v>24.35</v>
      </c>
      <c r="M67" s="116">
        <v>0</v>
      </c>
      <c r="N67" s="115">
        <v>0</v>
      </c>
      <c r="O67" s="88">
        <v>0</v>
      </c>
      <c r="P67" s="88">
        <v>-30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19.25</v>
      </c>
      <c r="Y67">
        <v>24.35</v>
      </c>
      <c r="Z67">
        <v>9.6199999999999992</v>
      </c>
      <c r="AA67">
        <v>0</v>
      </c>
      <c r="AB67">
        <v>-30</v>
      </c>
    </row>
    <row r="68" spans="7:28">
      <c r="G68" t="s">
        <v>110</v>
      </c>
      <c r="H68" s="115">
        <v>0</v>
      </c>
      <c r="I68" s="88">
        <v>33.68</v>
      </c>
      <c r="J68" s="88">
        <v>0</v>
      </c>
      <c r="K68" s="88">
        <v>24.06</v>
      </c>
      <c r="L68" s="88">
        <v>17.8</v>
      </c>
      <c r="M68" s="116">
        <v>0</v>
      </c>
      <c r="N68" s="115">
        <v>-15</v>
      </c>
      <c r="O68" s="88">
        <v>0</v>
      </c>
      <c r="P68" s="88">
        <v>-30</v>
      </c>
      <c r="Q68" s="88">
        <v>0</v>
      </c>
      <c r="R68" s="88">
        <v>0</v>
      </c>
      <c r="S68" s="116">
        <v>0</v>
      </c>
      <c r="U68" s="115"/>
      <c r="V68" s="116"/>
      <c r="W68">
        <v>-15</v>
      </c>
      <c r="X68">
        <v>33.68</v>
      </c>
      <c r="Y68">
        <v>17.8</v>
      </c>
      <c r="Z68">
        <v>24.06</v>
      </c>
      <c r="AA68">
        <v>0</v>
      </c>
      <c r="AB68">
        <v>-30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9.6199999999999992</v>
      </c>
      <c r="L69" s="88">
        <v>19.25</v>
      </c>
      <c r="M69" s="116">
        <v>0</v>
      </c>
      <c r="N69" s="115">
        <v>-2</v>
      </c>
      <c r="O69" s="88">
        <v>-40</v>
      </c>
      <c r="P69" s="88">
        <v>-20</v>
      </c>
      <c r="Q69" s="88">
        <v>0</v>
      </c>
      <c r="R69" s="88">
        <v>0</v>
      </c>
      <c r="S69" s="116">
        <v>0</v>
      </c>
      <c r="U69" s="115"/>
      <c r="V69" s="116"/>
      <c r="W69">
        <v>-2</v>
      </c>
      <c r="X69">
        <v>-40</v>
      </c>
      <c r="Y69">
        <v>19.25</v>
      </c>
      <c r="Z69">
        <v>9.6199999999999992</v>
      </c>
      <c r="AA69">
        <v>0</v>
      </c>
      <c r="AB69">
        <v>-20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9.6199999999999992</v>
      </c>
      <c r="L70" s="88">
        <v>18.77</v>
      </c>
      <c r="M70" s="116">
        <v>0</v>
      </c>
      <c r="N70" s="115">
        <v>-13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-13</v>
      </c>
      <c r="X70">
        <v>0</v>
      </c>
      <c r="Y70">
        <v>18.77</v>
      </c>
      <c r="Z70">
        <v>9.6199999999999992</v>
      </c>
      <c r="AA70">
        <v>0</v>
      </c>
      <c r="AB70">
        <v>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9.6199999999999992</v>
      </c>
      <c r="L71" s="88">
        <v>18.29</v>
      </c>
      <c r="M71" s="116">
        <v>0</v>
      </c>
      <c r="N71" s="115">
        <v>0</v>
      </c>
      <c r="O71" s="88">
        <v>0</v>
      </c>
      <c r="P71" s="88">
        <v>-120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18.29</v>
      </c>
      <c r="Z71">
        <v>9.6199999999999992</v>
      </c>
      <c r="AA71">
        <v>0</v>
      </c>
      <c r="AB71">
        <v>-120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9.6199999999999992</v>
      </c>
      <c r="L72" s="88">
        <v>18.29</v>
      </c>
      <c r="M72" s="116">
        <v>0</v>
      </c>
      <c r="N72" s="115">
        <v>-17</v>
      </c>
      <c r="O72" s="88">
        <v>0</v>
      </c>
      <c r="P72" s="88">
        <v>-50</v>
      </c>
      <c r="Q72" s="88">
        <v>0</v>
      </c>
      <c r="R72" s="88">
        <v>0</v>
      </c>
      <c r="S72" s="116">
        <v>0</v>
      </c>
      <c r="U72" s="115"/>
      <c r="V72" s="116"/>
      <c r="W72">
        <v>-17</v>
      </c>
      <c r="X72">
        <v>0</v>
      </c>
      <c r="Y72">
        <v>18.29</v>
      </c>
      <c r="Z72">
        <v>9.6199999999999992</v>
      </c>
      <c r="AA72">
        <v>0</v>
      </c>
      <c r="AB72">
        <v>-50</v>
      </c>
    </row>
    <row r="73" spans="7:28">
      <c r="G73" t="s">
        <v>115</v>
      </c>
      <c r="H73" s="115">
        <v>0</v>
      </c>
      <c r="I73" s="88">
        <v>28.87</v>
      </c>
      <c r="J73" s="88">
        <v>0</v>
      </c>
      <c r="K73" s="88">
        <v>24.06</v>
      </c>
      <c r="L73" s="88">
        <v>21.17</v>
      </c>
      <c r="M73" s="116">
        <v>0</v>
      </c>
      <c r="N73" s="115">
        <v>-24</v>
      </c>
      <c r="O73" s="88">
        <v>0</v>
      </c>
      <c r="P73" s="88">
        <v>-200</v>
      </c>
      <c r="Q73" s="88">
        <v>0</v>
      </c>
      <c r="R73" s="88">
        <v>0</v>
      </c>
      <c r="S73" s="116">
        <v>0</v>
      </c>
      <c r="U73" s="115"/>
      <c r="V73" s="116"/>
      <c r="W73">
        <v>-24</v>
      </c>
      <c r="X73">
        <v>28.87</v>
      </c>
      <c r="Y73">
        <v>21.17</v>
      </c>
      <c r="Z73">
        <v>24.06</v>
      </c>
      <c r="AA73">
        <v>0</v>
      </c>
      <c r="AB73">
        <v>-200</v>
      </c>
    </row>
    <row r="74" spans="7:28">
      <c r="G74" t="s">
        <v>116</v>
      </c>
      <c r="H74" s="115">
        <v>0</v>
      </c>
      <c r="I74" s="88">
        <v>19.25</v>
      </c>
      <c r="J74" s="88">
        <v>28.87</v>
      </c>
      <c r="K74" s="88">
        <v>9.6199999999999992</v>
      </c>
      <c r="L74" s="88">
        <v>13.86</v>
      </c>
      <c r="M74" s="116">
        <v>0</v>
      </c>
      <c r="N74" s="115">
        <v>-14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-14</v>
      </c>
      <c r="X74">
        <v>19.25</v>
      </c>
      <c r="Y74">
        <v>13.86</v>
      </c>
      <c r="Z74">
        <v>9.6199999999999992</v>
      </c>
      <c r="AA74">
        <v>0</v>
      </c>
      <c r="AB74">
        <v>28.87</v>
      </c>
    </row>
    <row r="75" spans="7:28">
      <c r="G75" t="s">
        <v>117</v>
      </c>
      <c r="H75" s="115">
        <v>0</v>
      </c>
      <c r="I75" s="88">
        <v>62.55</v>
      </c>
      <c r="J75" s="88">
        <v>0</v>
      </c>
      <c r="K75" s="88">
        <v>9.6199999999999992</v>
      </c>
      <c r="L75" s="88">
        <v>15.4</v>
      </c>
      <c r="M75" s="116">
        <v>0</v>
      </c>
      <c r="N75" s="115">
        <v>0</v>
      </c>
      <c r="O75" s="88">
        <v>0</v>
      </c>
      <c r="P75" s="88">
        <v>-15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62.55</v>
      </c>
      <c r="Y75">
        <v>15.4</v>
      </c>
      <c r="Z75">
        <v>9.6199999999999992</v>
      </c>
      <c r="AA75">
        <v>0</v>
      </c>
      <c r="AB75">
        <v>-15</v>
      </c>
    </row>
    <row r="76" spans="7:28">
      <c r="G76" t="s">
        <v>118</v>
      </c>
      <c r="H76" s="115">
        <v>0</v>
      </c>
      <c r="I76" s="88">
        <v>48.11</v>
      </c>
      <c r="J76" s="88">
        <v>28.87</v>
      </c>
      <c r="K76" s="88">
        <v>24.06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48.11</v>
      </c>
      <c r="Y76">
        <v>0</v>
      </c>
      <c r="Z76">
        <v>24.06</v>
      </c>
      <c r="AA76">
        <v>0</v>
      </c>
      <c r="AB76">
        <v>28.87</v>
      </c>
    </row>
    <row r="77" spans="7:28">
      <c r="G77" t="s">
        <v>119</v>
      </c>
      <c r="H77" s="115">
        <v>0</v>
      </c>
      <c r="I77" s="88">
        <v>114.24</v>
      </c>
      <c r="J77" s="88">
        <v>80.92</v>
      </c>
      <c r="K77" s="88">
        <v>9.52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114.24</v>
      </c>
      <c r="Y77">
        <v>0</v>
      </c>
      <c r="Z77">
        <v>9.52</v>
      </c>
      <c r="AA77">
        <v>0</v>
      </c>
      <c r="AB77">
        <v>80.92</v>
      </c>
    </row>
    <row r="78" spans="7:28">
      <c r="G78" t="s">
        <v>120</v>
      </c>
      <c r="H78" s="115">
        <v>0</v>
      </c>
      <c r="I78" s="88">
        <v>79.540000000000006</v>
      </c>
      <c r="J78" s="88">
        <v>24.21</v>
      </c>
      <c r="K78" s="88">
        <v>6.92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79.540000000000006</v>
      </c>
      <c r="Y78">
        <v>0</v>
      </c>
      <c r="Z78">
        <v>6.92</v>
      </c>
      <c r="AA78">
        <v>0</v>
      </c>
      <c r="AB78">
        <v>24.21</v>
      </c>
    </row>
    <row r="79" spans="7:28">
      <c r="G79" t="s">
        <v>121</v>
      </c>
      <c r="H79" s="115">
        <v>0</v>
      </c>
      <c r="I79" s="88">
        <v>83.22</v>
      </c>
      <c r="J79" s="88">
        <v>31.71</v>
      </c>
      <c r="K79" s="88">
        <v>3.17</v>
      </c>
      <c r="L79" s="88">
        <v>5.71</v>
      </c>
      <c r="M79" s="116">
        <v>0</v>
      </c>
      <c r="N79" s="115">
        <v>-40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-40</v>
      </c>
      <c r="X79">
        <v>83.22</v>
      </c>
      <c r="Y79">
        <v>5.71</v>
      </c>
      <c r="Z79">
        <v>3.17</v>
      </c>
      <c r="AA79">
        <v>0</v>
      </c>
      <c r="AB79">
        <v>31.71</v>
      </c>
    </row>
    <row r="80" spans="7:28">
      <c r="G80" t="s">
        <v>122</v>
      </c>
      <c r="H80" s="115">
        <v>0</v>
      </c>
      <c r="I80" s="88">
        <v>67.69</v>
      </c>
      <c r="J80" s="88">
        <v>20.63</v>
      </c>
      <c r="K80" s="88">
        <v>7.74</v>
      </c>
      <c r="L80" s="88">
        <v>0</v>
      </c>
      <c r="M80" s="116">
        <v>0</v>
      </c>
      <c r="N80" s="115">
        <v>-27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-27</v>
      </c>
      <c r="X80">
        <v>67.69</v>
      </c>
      <c r="Y80">
        <v>0</v>
      </c>
      <c r="Z80">
        <v>7.74</v>
      </c>
      <c r="AA80">
        <v>0</v>
      </c>
      <c r="AB80">
        <v>20.63</v>
      </c>
    </row>
    <row r="81" spans="7:28">
      <c r="G81" t="s">
        <v>123</v>
      </c>
      <c r="H81" s="115">
        <v>0</v>
      </c>
      <c r="I81" s="88">
        <v>82.9</v>
      </c>
      <c r="J81" s="88">
        <v>28.19</v>
      </c>
      <c r="K81" s="88">
        <v>1.66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82.9</v>
      </c>
      <c r="Y81">
        <v>0</v>
      </c>
      <c r="Z81">
        <v>1.66</v>
      </c>
      <c r="AA81">
        <v>0</v>
      </c>
      <c r="AB81">
        <v>28.19</v>
      </c>
    </row>
    <row r="82" spans="7:28">
      <c r="G82" t="s">
        <v>124</v>
      </c>
      <c r="H82" s="115">
        <v>0</v>
      </c>
      <c r="I82" s="88">
        <v>79.510000000000005</v>
      </c>
      <c r="J82" s="88">
        <v>27.03</v>
      </c>
      <c r="K82" s="88">
        <v>1.59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79.510000000000005</v>
      </c>
      <c r="Y82">
        <v>0</v>
      </c>
      <c r="Z82">
        <v>1.59</v>
      </c>
      <c r="AA82">
        <v>0</v>
      </c>
      <c r="AB82">
        <v>27.03</v>
      </c>
    </row>
    <row r="83" spans="7:28">
      <c r="G83" t="s">
        <v>125</v>
      </c>
      <c r="H83" s="115">
        <v>0</v>
      </c>
      <c r="I83" s="88">
        <v>97.21</v>
      </c>
      <c r="J83" s="88">
        <v>16.670000000000002</v>
      </c>
      <c r="K83" s="88">
        <v>1.39</v>
      </c>
      <c r="L83" s="88">
        <v>0</v>
      </c>
      <c r="M83" s="116">
        <v>0</v>
      </c>
      <c r="N83" s="115">
        <v>-40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-40</v>
      </c>
      <c r="X83">
        <v>97.21</v>
      </c>
      <c r="Y83">
        <v>0</v>
      </c>
      <c r="Z83">
        <v>1.39</v>
      </c>
      <c r="AA83">
        <v>0</v>
      </c>
      <c r="AB83">
        <v>16.670000000000002</v>
      </c>
    </row>
    <row r="84" spans="7:28">
      <c r="G84" t="s">
        <v>126</v>
      </c>
      <c r="H84" s="115">
        <v>0</v>
      </c>
      <c r="I84" s="88">
        <v>94.61</v>
      </c>
      <c r="J84" s="88">
        <v>16.21</v>
      </c>
      <c r="K84" s="88">
        <v>2.7</v>
      </c>
      <c r="L84" s="88">
        <v>0</v>
      </c>
      <c r="M84" s="116">
        <v>0</v>
      </c>
      <c r="N84" s="115">
        <v>-50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-50</v>
      </c>
      <c r="X84">
        <v>94.61</v>
      </c>
      <c r="Y84">
        <v>0</v>
      </c>
      <c r="Z84">
        <v>2.7</v>
      </c>
      <c r="AA84">
        <v>0</v>
      </c>
      <c r="AB84">
        <v>16.21</v>
      </c>
    </row>
    <row r="85" spans="7:28">
      <c r="G85" t="s">
        <v>127</v>
      </c>
      <c r="H85" s="115">
        <v>0</v>
      </c>
      <c r="I85" s="88">
        <v>154.05000000000001</v>
      </c>
      <c r="J85" s="88">
        <v>0</v>
      </c>
      <c r="K85" s="88">
        <v>1.54</v>
      </c>
      <c r="L85" s="88">
        <v>0</v>
      </c>
      <c r="M85" s="116">
        <v>0</v>
      </c>
      <c r="N85" s="115">
        <v>-84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-84</v>
      </c>
      <c r="X85">
        <v>154.05000000000001</v>
      </c>
      <c r="Y85">
        <v>0</v>
      </c>
      <c r="Z85">
        <v>1.54</v>
      </c>
      <c r="AA85">
        <v>0</v>
      </c>
      <c r="AB85">
        <v>0</v>
      </c>
    </row>
    <row r="86" spans="7:28">
      <c r="G86" t="s">
        <v>128</v>
      </c>
      <c r="H86" s="115">
        <v>0</v>
      </c>
      <c r="I86" s="88">
        <v>155.66</v>
      </c>
      <c r="J86" s="88">
        <v>46.7</v>
      </c>
      <c r="K86" s="88">
        <v>1.56</v>
      </c>
      <c r="L86" s="88">
        <v>0</v>
      </c>
      <c r="M86" s="116">
        <v>0</v>
      </c>
      <c r="N86" s="115">
        <v>-100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-100</v>
      </c>
      <c r="X86">
        <v>155.66</v>
      </c>
      <c r="Y86">
        <v>0</v>
      </c>
      <c r="Z86">
        <v>1.56</v>
      </c>
      <c r="AA86">
        <v>0</v>
      </c>
      <c r="AB86">
        <v>46.7</v>
      </c>
    </row>
    <row r="87" spans="7:28">
      <c r="G87" t="s">
        <v>129</v>
      </c>
      <c r="H87" s="115">
        <v>0</v>
      </c>
      <c r="I87" s="88">
        <v>30.91</v>
      </c>
      <c r="J87" s="88">
        <v>2.06</v>
      </c>
      <c r="K87" s="88">
        <v>5.15</v>
      </c>
      <c r="L87" s="88">
        <v>0</v>
      </c>
      <c r="M87" s="116">
        <v>0</v>
      </c>
      <c r="N87" s="115">
        <v>-100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-100</v>
      </c>
      <c r="X87">
        <v>30.91</v>
      </c>
      <c r="Y87">
        <v>0</v>
      </c>
      <c r="Z87">
        <v>5.15</v>
      </c>
      <c r="AA87">
        <v>0</v>
      </c>
      <c r="AB87">
        <v>2.06</v>
      </c>
    </row>
    <row r="88" spans="7:28">
      <c r="G88" t="s">
        <v>130</v>
      </c>
      <c r="H88" s="115">
        <v>0</v>
      </c>
      <c r="I88" s="88">
        <v>74.94</v>
      </c>
      <c r="J88" s="88">
        <v>85.65</v>
      </c>
      <c r="K88" s="88">
        <v>6.43</v>
      </c>
      <c r="L88" s="88">
        <v>0</v>
      </c>
      <c r="M88" s="116">
        <v>0</v>
      </c>
      <c r="N88" s="115">
        <v>-90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-90</v>
      </c>
      <c r="X88">
        <v>74.94</v>
      </c>
      <c r="Y88">
        <v>0</v>
      </c>
      <c r="Z88">
        <v>6.43</v>
      </c>
      <c r="AA88">
        <v>0</v>
      </c>
      <c r="AB88">
        <v>85.65</v>
      </c>
    </row>
    <row r="89" spans="7:28">
      <c r="G89" t="s">
        <v>131</v>
      </c>
      <c r="H89" s="115">
        <v>0</v>
      </c>
      <c r="I89" s="88">
        <v>24.9</v>
      </c>
      <c r="J89" s="88">
        <v>99.63</v>
      </c>
      <c r="K89" s="88">
        <v>7.48</v>
      </c>
      <c r="L89" s="88">
        <v>0</v>
      </c>
      <c r="M89" s="116">
        <v>0</v>
      </c>
      <c r="N89" s="115">
        <v>-35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-35</v>
      </c>
      <c r="X89">
        <v>24.9</v>
      </c>
      <c r="Y89">
        <v>0</v>
      </c>
      <c r="Z89">
        <v>7.48</v>
      </c>
      <c r="AA89">
        <v>0</v>
      </c>
      <c r="AB89">
        <v>99.63</v>
      </c>
    </row>
    <row r="90" spans="7:28">
      <c r="G90" t="s">
        <v>132</v>
      </c>
      <c r="H90" s="115">
        <v>0</v>
      </c>
      <c r="I90" s="88">
        <v>25.59</v>
      </c>
      <c r="J90" s="88">
        <v>102.35</v>
      </c>
      <c r="K90" s="88">
        <v>7.68</v>
      </c>
      <c r="L90" s="88">
        <v>0</v>
      </c>
      <c r="M90" s="116">
        <v>0</v>
      </c>
      <c r="N90" s="115">
        <v>-35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-35</v>
      </c>
      <c r="X90">
        <v>25.59</v>
      </c>
      <c r="Y90">
        <v>0</v>
      </c>
      <c r="Z90">
        <v>7.68</v>
      </c>
      <c r="AA90">
        <v>0</v>
      </c>
      <c r="AB90">
        <v>102.35</v>
      </c>
    </row>
    <row r="91" spans="7:28">
      <c r="G91" t="s">
        <v>133</v>
      </c>
      <c r="H91" s="115">
        <v>0</v>
      </c>
      <c r="I91" s="88">
        <v>24.75</v>
      </c>
      <c r="J91" s="88">
        <v>74.239999999999995</v>
      </c>
      <c r="K91" s="88">
        <v>4.95</v>
      </c>
      <c r="L91" s="88">
        <v>1.73</v>
      </c>
      <c r="M91" s="116">
        <v>0</v>
      </c>
      <c r="N91" s="115">
        <v>-75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-75</v>
      </c>
      <c r="X91">
        <v>24.75</v>
      </c>
      <c r="Y91">
        <v>1.73</v>
      </c>
      <c r="Z91">
        <v>4.95</v>
      </c>
      <c r="AA91">
        <v>0</v>
      </c>
      <c r="AB91">
        <v>74.239999999999995</v>
      </c>
    </row>
    <row r="92" spans="7:28">
      <c r="G92" t="s">
        <v>134</v>
      </c>
      <c r="H92" s="115">
        <v>0</v>
      </c>
      <c r="I92" s="88">
        <v>25.71</v>
      </c>
      <c r="J92" s="88">
        <v>1.29</v>
      </c>
      <c r="K92" s="88">
        <v>7.72</v>
      </c>
      <c r="L92" s="88">
        <v>0</v>
      </c>
      <c r="M92" s="116">
        <v>0</v>
      </c>
      <c r="N92" s="115">
        <v>-45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-45</v>
      </c>
      <c r="X92">
        <v>25.71</v>
      </c>
      <c r="Y92">
        <v>0</v>
      </c>
      <c r="Z92">
        <v>7.72</v>
      </c>
      <c r="AA92">
        <v>0</v>
      </c>
      <c r="AB92">
        <v>1.29</v>
      </c>
    </row>
    <row r="93" spans="7:28">
      <c r="G93" t="s">
        <v>135</v>
      </c>
      <c r="H93" s="115">
        <v>0</v>
      </c>
      <c r="I93" s="88">
        <v>13.17</v>
      </c>
      <c r="J93" s="88">
        <v>65.849999999999994</v>
      </c>
      <c r="K93" s="88">
        <v>7.9</v>
      </c>
      <c r="L93" s="88">
        <v>0</v>
      </c>
      <c r="M93" s="116">
        <v>0</v>
      </c>
      <c r="N93" s="115">
        <v>-46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-46</v>
      </c>
      <c r="X93">
        <v>13.17</v>
      </c>
      <c r="Y93">
        <v>0</v>
      </c>
      <c r="Z93">
        <v>7.9</v>
      </c>
      <c r="AA93">
        <v>0</v>
      </c>
      <c r="AB93">
        <v>65.849999999999994</v>
      </c>
    </row>
    <row r="94" spans="7:28">
      <c r="G94" t="s">
        <v>136</v>
      </c>
      <c r="H94" s="115">
        <v>0</v>
      </c>
      <c r="I94" s="88">
        <v>14.72</v>
      </c>
      <c r="J94" s="88">
        <v>73.599999999999994</v>
      </c>
      <c r="K94" s="88">
        <v>8.83</v>
      </c>
      <c r="L94" s="88">
        <v>0</v>
      </c>
      <c r="M94" s="116">
        <v>0</v>
      </c>
      <c r="N94" s="115">
        <v>-34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-34</v>
      </c>
      <c r="X94">
        <v>14.72</v>
      </c>
      <c r="Y94">
        <v>0</v>
      </c>
      <c r="Z94">
        <v>8.83</v>
      </c>
      <c r="AA94">
        <v>0</v>
      </c>
      <c r="AB94">
        <v>73.599999999999994</v>
      </c>
    </row>
    <row r="95" spans="7:28">
      <c r="G95" t="s">
        <v>137</v>
      </c>
      <c r="H95" s="115">
        <v>0</v>
      </c>
      <c r="I95" s="88">
        <v>0</v>
      </c>
      <c r="J95" s="88">
        <v>79.22</v>
      </c>
      <c r="K95" s="88">
        <v>5.94</v>
      </c>
      <c r="L95" s="88">
        <v>0</v>
      </c>
      <c r="M95" s="116">
        <v>0</v>
      </c>
      <c r="N95" s="115">
        <v>-57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-57</v>
      </c>
      <c r="X95">
        <v>0</v>
      </c>
      <c r="Y95">
        <v>0</v>
      </c>
      <c r="Z95">
        <v>5.94</v>
      </c>
      <c r="AA95">
        <v>0</v>
      </c>
      <c r="AB95">
        <v>79.22</v>
      </c>
    </row>
    <row r="96" spans="7:28">
      <c r="G96" t="s">
        <v>138</v>
      </c>
      <c r="H96" s="115">
        <v>0</v>
      </c>
      <c r="I96" s="88">
        <v>0</v>
      </c>
      <c r="J96" s="88">
        <v>76.5</v>
      </c>
      <c r="K96" s="88">
        <v>15.3</v>
      </c>
      <c r="L96" s="88">
        <v>0</v>
      </c>
      <c r="M96" s="116">
        <v>0</v>
      </c>
      <c r="N96" s="115">
        <v>-34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-34</v>
      </c>
      <c r="X96">
        <v>0</v>
      </c>
      <c r="Y96">
        <v>0</v>
      </c>
      <c r="Z96">
        <v>15.3</v>
      </c>
      <c r="AA96">
        <v>0</v>
      </c>
      <c r="AB96">
        <v>76.5</v>
      </c>
    </row>
    <row r="97" spans="1:83">
      <c r="G97" t="s">
        <v>139</v>
      </c>
      <c r="H97" s="115">
        <v>0</v>
      </c>
      <c r="I97" s="88">
        <v>0</v>
      </c>
      <c r="J97" s="88">
        <v>89.42</v>
      </c>
      <c r="K97" s="88">
        <v>26.82</v>
      </c>
      <c r="L97" s="88">
        <v>6.25</v>
      </c>
      <c r="M97" s="116">
        <v>0</v>
      </c>
      <c r="N97" s="115">
        <v>-130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-130</v>
      </c>
      <c r="X97">
        <v>0</v>
      </c>
      <c r="Y97">
        <v>6.25</v>
      </c>
      <c r="Z97">
        <v>26.82</v>
      </c>
      <c r="AA97">
        <v>0</v>
      </c>
      <c r="AB97">
        <v>89.42</v>
      </c>
    </row>
    <row r="98" spans="1:83">
      <c r="G98" t="s">
        <v>140</v>
      </c>
      <c r="H98" s="115">
        <v>0</v>
      </c>
      <c r="I98" s="88">
        <v>0</v>
      </c>
      <c r="J98" s="88">
        <v>96.23</v>
      </c>
      <c r="K98" s="88">
        <v>28.87</v>
      </c>
      <c r="L98" s="88">
        <v>0</v>
      </c>
      <c r="M98" s="116">
        <v>0</v>
      </c>
      <c r="N98" s="115">
        <v>-86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-86</v>
      </c>
      <c r="X98">
        <v>0</v>
      </c>
      <c r="Y98">
        <v>0</v>
      </c>
      <c r="Z98">
        <v>28.87</v>
      </c>
      <c r="AA98">
        <v>0</v>
      </c>
      <c r="AB98">
        <v>96.23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0.51831000000000005</v>
      </c>
      <c r="I99" s="111">
        <f t="shared" ref="I99:BQ99" si="1">SUM(I3:I98)/4000</f>
        <v>0.41451750000000009</v>
      </c>
      <c r="J99" s="111">
        <f t="shared" si="1"/>
        <v>0.40005750000000001</v>
      </c>
      <c r="K99" s="111">
        <f t="shared" si="1"/>
        <v>0.19307249999999995</v>
      </c>
      <c r="L99" s="111">
        <f t="shared" si="1"/>
        <v>0.26305249999999997</v>
      </c>
      <c r="M99" s="111">
        <f t="shared" si="1"/>
        <v>5.3280000000000022E-2</v>
      </c>
      <c r="N99" s="110">
        <f t="shared" si="1"/>
        <v>-0.58502500000000002</v>
      </c>
      <c r="O99" s="111">
        <f t="shared" si="1"/>
        <v>-0.2505</v>
      </c>
      <c r="P99" s="111">
        <f t="shared" si="1"/>
        <v>-0.86250000000000004</v>
      </c>
      <c r="Q99" s="111">
        <f t="shared" si="1"/>
        <v>-9.1249999999999998E-2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-6.6714999999999997E-2</v>
      </c>
      <c r="X99">
        <f t="shared" si="1"/>
        <v>0.16401749999999998</v>
      </c>
      <c r="Y99">
        <f t="shared" si="1"/>
        <v>0.26305249999999997</v>
      </c>
      <c r="Z99">
        <f t="shared" si="1"/>
        <v>0.10182250000000002</v>
      </c>
      <c r="AA99">
        <f t="shared" si="1"/>
        <v>5.3280000000000022E-2</v>
      </c>
      <c r="AB99">
        <f t="shared" si="1"/>
        <v>-0.46244249999999998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44769</v>
      </c>
      <c r="U2" s="115" t="s">
        <v>231</v>
      </c>
      <c r="V2" s="116" t="s">
        <v>230</v>
      </c>
      <c r="W2" s="30" t="s">
        <v>535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535</v>
      </c>
      <c r="U3" s="115"/>
      <c r="V3" s="116"/>
      <c r="W3">
        <v>-1.9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-1.9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-1.9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-1.9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-1.9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19.25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-1.9</v>
      </c>
      <c r="X8">
        <v>19.25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-1.9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-1.9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-1.9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-1.9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19.25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-1.9</v>
      </c>
      <c r="X13">
        <v>19.25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-1.9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-1.9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-1.9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-1.9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-1.9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-1.9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-1.9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-1.9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-1.9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-1.9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-1.9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-1.9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-1.9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-1.9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-1.9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-1.9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-1.9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-1.9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-1.9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-1.9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57.74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-1.9</v>
      </c>
      <c r="X34">
        <v>57.74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-1.9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28.87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-1.9</v>
      </c>
      <c r="X36">
        <v>28.87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96.23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-1.9</v>
      </c>
      <c r="X37">
        <v>96.23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57.74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-1.9</v>
      </c>
      <c r="X38">
        <v>57.74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28.87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-1.9</v>
      </c>
      <c r="X39">
        <v>28.87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86.61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-1.9</v>
      </c>
      <c r="X40">
        <v>86.61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86.61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-1.9</v>
      </c>
      <c r="X41">
        <v>86.61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134.72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-1.9</v>
      </c>
      <c r="X42">
        <v>134.72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67.36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-1.9</v>
      </c>
      <c r="X43">
        <v>67.36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115.48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-1.9</v>
      </c>
      <c r="X44">
        <v>115.48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96.23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-1.9</v>
      </c>
      <c r="X45">
        <v>96.23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134.72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-1.9</v>
      </c>
      <c r="X46">
        <v>134.72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67.36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-1.9</v>
      </c>
      <c r="X47">
        <v>67.36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105.85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-1.9</v>
      </c>
      <c r="X48">
        <v>105.85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115.48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-1.9</v>
      </c>
      <c r="X49">
        <v>115.48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134.72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-1.9</v>
      </c>
      <c r="X50">
        <v>134.72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67.36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-1.9</v>
      </c>
      <c r="X51">
        <v>67.36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115.48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-1.9</v>
      </c>
      <c r="X52">
        <v>115.48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120.29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-1.9</v>
      </c>
      <c r="X53">
        <v>120.29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134.72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-1.9</v>
      </c>
      <c r="X54">
        <v>134.72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76.98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-1.9</v>
      </c>
      <c r="X55">
        <v>76.98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129.91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-1.9</v>
      </c>
      <c r="X56">
        <v>129.91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134.72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-1.9</v>
      </c>
      <c r="X57">
        <v>134.72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139.53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-1.9</v>
      </c>
      <c r="X58">
        <v>139.53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76.98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-1.9</v>
      </c>
      <c r="X59">
        <v>76.98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125.1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-1.9</v>
      </c>
      <c r="X60">
        <v>125.1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125.1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-1.9</v>
      </c>
      <c r="X61">
        <v>125.1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125.1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-1.9</v>
      </c>
      <c r="X62">
        <v>125.1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76.98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-1.9</v>
      </c>
      <c r="X63">
        <v>76.98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134.72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-1.9</v>
      </c>
      <c r="X64">
        <v>134.72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134.72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-1.9</v>
      </c>
      <c r="X65">
        <v>134.72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134.72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-1.9</v>
      </c>
      <c r="X66">
        <v>134.72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57.74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-1.9</v>
      </c>
      <c r="X67">
        <v>57.74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125.1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-1.9</v>
      </c>
      <c r="X68">
        <v>125.1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125.1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-1.9</v>
      </c>
      <c r="X69">
        <v>125.1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125.1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-1.9</v>
      </c>
      <c r="X70">
        <v>125.1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48.12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-1.9</v>
      </c>
      <c r="X71">
        <v>48.12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96.23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-1.9</v>
      </c>
      <c r="X72">
        <v>96.23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96.23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-1.9</v>
      </c>
      <c r="X73">
        <v>96.23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86.61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-1.9</v>
      </c>
      <c r="X74">
        <v>86.61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19.25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-1.9</v>
      </c>
      <c r="X75">
        <v>19.25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67.36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-1.9</v>
      </c>
      <c r="X76">
        <v>67.36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57.74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-1.9</v>
      </c>
      <c r="X77">
        <v>57.74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57.74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-1.9</v>
      </c>
      <c r="X78">
        <v>57.74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-1.9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27.12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-1.9</v>
      </c>
      <c r="X80">
        <v>27.12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25.67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-1.9</v>
      </c>
      <c r="X81">
        <v>25.67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25.48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-1.9</v>
      </c>
      <c r="X82">
        <v>25.48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9.6199999999999992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-1.9</v>
      </c>
      <c r="X83">
        <v>9.6199999999999992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48.12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-1.9</v>
      </c>
      <c r="X84">
        <v>48.12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48.12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-1.9</v>
      </c>
      <c r="X85">
        <v>48.12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48.12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-1.9</v>
      </c>
      <c r="X86">
        <v>48.12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-1.9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48.12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-1.9</v>
      </c>
      <c r="X88">
        <v>48.12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48.12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-1.9</v>
      </c>
      <c r="X89">
        <v>48.12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48.12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-1.9</v>
      </c>
      <c r="X90">
        <v>48.12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-1.9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48.12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-1.9</v>
      </c>
      <c r="X92">
        <v>48.12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43.3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-1.9</v>
      </c>
      <c r="X93">
        <v>43.3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43.3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-1.9</v>
      </c>
      <c r="X94">
        <v>43.3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-1.9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43.3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-1.9</v>
      </c>
      <c r="X96">
        <v>43.3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9.6199999999999992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-1.9</v>
      </c>
      <c r="X97">
        <v>9.6199999999999992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19.25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-1.9</v>
      </c>
      <c r="X98">
        <v>19.25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1.2128299999999992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-4.5600000000000078E-2</v>
      </c>
      <c r="X99">
        <f t="shared" si="1"/>
        <v>1.2128299999999992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98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44769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14.076840180078785</v>
      </c>
      <c r="F3">
        <f>GT_Spot!P3</f>
        <v>0</v>
      </c>
      <c r="G3">
        <f>PPCL_NG!P3</f>
        <v>33.950000000000003</v>
      </c>
      <c r="H3">
        <f>PPCL_Spot!P3</f>
        <v>11.003236245954692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1013.560714642131</v>
      </c>
      <c r="P3" s="77">
        <v>117.62</v>
      </c>
      <c r="Q3" s="77">
        <v>38.125607648888376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50.69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145.30000000000001</v>
      </c>
      <c r="Z3" s="75">
        <f>IEX!N3</f>
        <v>0</v>
      </c>
      <c r="AA3" s="117">
        <f>STOA!H3</f>
        <v>928.73000000000013</v>
      </c>
      <c r="AB3" s="117">
        <f>-STOA!N3</f>
        <v>0</v>
      </c>
      <c r="AC3">
        <f>SUMIF(B3:AB3,"&gt;0")*$AC$2-SUMIF(B3:AB3,"&lt;0")*($AC$2/(1-$AC$2))+SUMIF(AI3:AR3,"&gt;0")*$AC$2-SUMIF(AI3:AR3,"&lt;0")*($AC$2/(1-$AC$2))</f>
        <v>21.803728308710067</v>
      </c>
      <c r="AD3">
        <f>SUM(B3:AB3,AI3:AR3)-AC3</f>
        <v>2455.8926704083428</v>
      </c>
      <c r="AE3">
        <f>'IDT-1'!B3</f>
        <v>0</v>
      </c>
      <c r="AF3" s="26"/>
      <c r="AG3">
        <f>SUM(AD3:AF3)+AT3</f>
        <v>2472.2626704083427</v>
      </c>
      <c r="AI3" s="75">
        <f>PXIL!H3</f>
        <v>0</v>
      </c>
      <c r="AJ3" s="75">
        <f>PXIL!N3</f>
        <v>0</v>
      </c>
      <c r="AK3" s="75">
        <f>RTM_IEX!H3</f>
        <v>25.02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16.37</v>
      </c>
      <c r="AU3">
        <v>1</v>
      </c>
    </row>
    <row r="4" spans="1:47">
      <c r="A4" t="s">
        <v>46</v>
      </c>
      <c r="E4">
        <f>GT_NG!P4</f>
        <v>13.893415869442881</v>
      </c>
      <c r="F4">
        <f>GT_Spot!P4</f>
        <v>0</v>
      </c>
      <c r="G4">
        <f>PPCL_NG!P4</f>
        <v>33.950000000000003</v>
      </c>
      <c r="H4">
        <f>PPCL_Spot!P4</f>
        <v>11.003236245954692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1010.6678391958682</v>
      </c>
      <c r="P4" s="77">
        <v>117.62</v>
      </c>
      <c r="Q4" s="77">
        <v>38.125607648888376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49.63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88.53</v>
      </c>
      <c r="Z4" s="75">
        <f>IEX!N4</f>
        <v>0</v>
      </c>
      <c r="AA4" s="117">
        <f>STOA!H4</f>
        <v>928.73000000000013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21.216976870849361</v>
      </c>
      <c r="AD4">
        <f t="shared" ref="AD4:AD67" si="1">SUM(B4:AB4,AI4:AR4)-AC4</f>
        <v>2389.8031220893049</v>
      </c>
      <c r="AE4">
        <f>'IDT-1'!B4</f>
        <v>27</v>
      </c>
      <c r="AF4" s="26"/>
      <c r="AG4">
        <f t="shared" ref="AG4:AG67" si="2">SUM(AD4:AF4)+AT4</f>
        <v>2433.1731220893048</v>
      </c>
      <c r="AI4" s="75">
        <f>PXIL!H4</f>
        <v>0</v>
      </c>
      <c r="AJ4" s="75">
        <f>PXIL!N4</f>
        <v>0</v>
      </c>
      <c r="AK4" s="75">
        <f>RTM_IEX!H4</f>
        <v>19.25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16.37</v>
      </c>
      <c r="AU4">
        <v>2</v>
      </c>
    </row>
    <row r="5" spans="1:47">
      <c r="A5" t="s">
        <v>47</v>
      </c>
      <c r="E5">
        <f>GT_NG!P5</f>
        <v>13.893415869442881</v>
      </c>
      <c r="F5">
        <f>GT_Spot!P5</f>
        <v>0</v>
      </c>
      <c r="G5">
        <f>PPCL_NG!P5</f>
        <v>33.950000000000003</v>
      </c>
      <c r="H5">
        <f>PPCL_Spot!P5</f>
        <v>11.003236245954692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1001.7289384061252</v>
      </c>
      <c r="P5" s="77">
        <v>117.62</v>
      </c>
      <c r="Q5" s="77">
        <v>38.125607648888376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41.9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51</v>
      </c>
      <c r="Z5" s="75">
        <f>IEX!N5</f>
        <v>0</v>
      </c>
      <c r="AA5" s="117">
        <f>STOA!H5</f>
        <v>928.73000000000013</v>
      </c>
      <c r="AB5" s="117">
        <f>-STOA!N5</f>
        <v>0</v>
      </c>
      <c r="AC5">
        <f t="shared" si="0"/>
        <v>20.570626543899621</v>
      </c>
      <c r="AD5">
        <f t="shared" si="1"/>
        <v>2317.0005716265114</v>
      </c>
      <c r="AE5">
        <f>'IDT-1'!B5</f>
        <v>42</v>
      </c>
      <c r="AF5" s="26"/>
      <c r="AG5">
        <f t="shared" si="2"/>
        <v>2375.3705716265113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16.37</v>
      </c>
      <c r="AU5">
        <v>3</v>
      </c>
    </row>
    <row r="6" spans="1:47">
      <c r="A6" t="s">
        <v>48</v>
      </c>
      <c r="E6">
        <f>GT_NG!P6</f>
        <v>13.893415869442881</v>
      </c>
      <c r="F6">
        <f>GT_Spot!P6</f>
        <v>0</v>
      </c>
      <c r="G6">
        <f>PPCL_NG!P6</f>
        <v>33.950000000000003</v>
      </c>
      <c r="H6">
        <f>PPCL_Spot!P6</f>
        <v>11.003236245954692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999.33359107707747</v>
      </c>
      <c r="P6" s="77">
        <v>117.62</v>
      </c>
      <c r="Q6" s="77">
        <v>38.125607648888376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42.18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928.73000000000013</v>
      </c>
      <c r="AB6" s="117">
        <f>-STOA!N6</f>
        <v>0</v>
      </c>
      <c r="AC6">
        <f t="shared" si="0"/>
        <v>20.493849098380597</v>
      </c>
      <c r="AD6">
        <f t="shared" si="1"/>
        <v>2219.9620017429834</v>
      </c>
      <c r="AE6">
        <f>'IDT-1'!B6</f>
        <v>81.152000000000001</v>
      </c>
      <c r="AF6" s="26"/>
      <c r="AG6">
        <f t="shared" si="2"/>
        <v>2317.4840017429833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16.37</v>
      </c>
      <c r="AU6">
        <v>4</v>
      </c>
    </row>
    <row r="7" spans="1:47">
      <c r="A7" t="s">
        <v>49</v>
      </c>
      <c r="E7">
        <f>GT_NG!P7</f>
        <v>13.893415869442881</v>
      </c>
      <c r="F7">
        <f>GT_Spot!P7</f>
        <v>0</v>
      </c>
      <c r="G7">
        <f>PPCL_NG!P7</f>
        <v>33.950000000000003</v>
      </c>
      <c r="H7">
        <f>PPCL_Spot!P7</f>
        <v>11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999.19795493895822</v>
      </c>
      <c r="P7" s="77">
        <v>117.62509464200632</v>
      </c>
      <c r="Q7" s="77">
        <v>38.125607648888376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42.89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81.8</v>
      </c>
      <c r="Z7" s="75">
        <f>IEX!N7</f>
        <v>0</v>
      </c>
      <c r="AA7" s="117">
        <f>STOA!H7</f>
        <v>832.21999999999991</v>
      </c>
      <c r="AB7" s="117">
        <f>-STOA!N7</f>
        <v>0</v>
      </c>
      <c r="AC7">
        <f t="shared" si="0"/>
        <v>20.72459695513821</v>
      </c>
      <c r="AD7">
        <f t="shared" si="1"/>
        <v>2165.5974761441576</v>
      </c>
      <c r="AE7">
        <f>'IDT-1'!B7</f>
        <v>61.298999999999999</v>
      </c>
      <c r="AF7" s="26"/>
      <c r="AG7">
        <f t="shared" si="2"/>
        <v>2226.8964761441575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13.893415869442881</v>
      </c>
      <c r="F8">
        <f>GT_Spot!P8</f>
        <v>0</v>
      </c>
      <c r="G8">
        <f>PPCL_NG!P8</f>
        <v>33.950000000000003</v>
      </c>
      <c r="H8">
        <f>PPCL_Spot!P8</f>
        <v>11.003236245954692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999.19795493895822</v>
      </c>
      <c r="P8" s="77">
        <v>117.62509464200632</v>
      </c>
      <c r="Q8" s="77">
        <v>38.125607648888376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43.14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14.43</v>
      </c>
      <c r="Z8" s="75">
        <f>IEX!N8</f>
        <v>0</v>
      </c>
      <c r="AA8" s="117">
        <f>STOA!H8</f>
        <v>832.21999999999991</v>
      </c>
      <c r="AB8" s="117">
        <f>-STOA!N8</f>
        <v>0</v>
      </c>
      <c r="AC8">
        <f t="shared" si="0"/>
        <v>19.94752875613651</v>
      </c>
      <c r="AD8">
        <f t="shared" si="1"/>
        <v>2120.2577805891142</v>
      </c>
      <c r="AE8">
        <f>'IDT-1'!B8</f>
        <v>105.13800000000001</v>
      </c>
      <c r="AF8" s="26"/>
      <c r="AG8">
        <f t="shared" si="2"/>
        <v>2225.3957805891141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13.893415869442881</v>
      </c>
      <c r="F9">
        <f>GT_Spot!P9</f>
        <v>0</v>
      </c>
      <c r="G9">
        <f>PPCL_NG!P9</f>
        <v>33.950000000000003</v>
      </c>
      <c r="H9">
        <f>PPCL_Spot!P9</f>
        <v>11.003236245954692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995.92734877864154</v>
      </c>
      <c r="P9" s="77">
        <v>117.62604419321686</v>
      </c>
      <c r="Q9" s="77">
        <v>38.125607648888376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43.03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76.03</v>
      </c>
      <c r="Z9" s="75">
        <f>IEX!N9</f>
        <v>0</v>
      </c>
      <c r="AA9" s="117">
        <f>STOA!H9</f>
        <v>731.18</v>
      </c>
      <c r="AB9" s="117">
        <f>-STOA!N9</f>
        <v>0</v>
      </c>
      <c r="AC9">
        <f t="shared" si="0"/>
        <v>19.935606819138602</v>
      </c>
      <c r="AD9">
        <f t="shared" si="1"/>
        <v>2036.3500459170054</v>
      </c>
      <c r="AE9">
        <f>'IDT-1'!B9</f>
        <v>116.967</v>
      </c>
      <c r="AF9" s="26"/>
      <c r="AG9">
        <f t="shared" si="2"/>
        <v>2153.3170459170055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-104.1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13.893415869442881</v>
      </c>
      <c r="F10">
        <f>GT_Spot!P10</f>
        <v>0</v>
      </c>
      <c r="G10">
        <f>PPCL_NG!P10</f>
        <v>33.950000000000003</v>
      </c>
      <c r="H10">
        <f>PPCL_Spot!P10</f>
        <v>11.003236245954692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994.16235571800667</v>
      </c>
      <c r="P10" s="77">
        <v>117.62</v>
      </c>
      <c r="Q10" s="77">
        <v>38.125607648888376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42.65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3.85</v>
      </c>
      <c r="Z10" s="75">
        <f>IEX!N10</f>
        <v>0</v>
      </c>
      <c r="AA10" s="117">
        <f>STOA!H10</f>
        <v>731.18</v>
      </c>
      <c r="AB10" s="117">
        <f>-STOA!N10</f>
        <v>0</v>
      </c>
      <c r="AC10">
        <f t="shared" si="0"/>
        <v>18.96099328775346</v>
      </c>
      <c r="AD10">
        <f t="shared" si="1"/>
        <v>1999.0936221945394</v>
      </c>
      <c r="AE10">
        <f>'IDT-1'!B10</f>
        <v>154.179</v>
      </c>
      <c r="AF10" s="26"/>
      <c r="AG10">
        <f t="shared" si="2"/>
        <v>2153.2726221945395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13.893415869442881</v>
      </c>
      <c r="F11">
        <f>GT_Spot!P11</f>
        <v>0</v>
      </c>
      <c r="G11">
        <f>PPCL_NG!P11</f>
        <v>33.950000000000003</v>
      </c>
      <c r="H11">
        <f>PPCL_Spot!P11</f>
        <v>11.003236245954692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932.92347585595201</v>
      </c>
      <c r="P11" s="77">
        <v>117.62</v>
      </c>
      <c r="Q11" s="77">
        <v>38.125607648888376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50.68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49.08</v>
      </c>
      <c r="Z11" s="75">
        <f>IEX!N11</f>
        <v>0</v>
      </c>
      <c r="AA11" s="117">
        <f>STOA!H11</f>
        <v>731.41</v>
      </c>
      <c r="AB11" s="117">
        <f>-STOA!N11</f>
        <v>0</v>
      </c>
      <c r="AC11">
        <f t="shared" si="0"/>
        <v>18.458490473458095</v>
      </c>
      <c r="AD11">
        <f t="shared" si="1"/>
        <v>2079.0972451467801</v>
      </c>
      <c r="AE11">
        <f>'IDT-1'!B11</f>
        <v>67</v>
      </c>
      <c r="AF11" s="26"/>
      <c r="AG11">
        <f t="shared" si="2"/>
        <v>2146.0972451467801</v>
      </c>
      <c r="AI11" s="75">
        <f>PXIL!H11</f>
        <v>0</v>
      </c>
      <c r="AJ11" s="75">
        <f>PXIL!N11</f>
        <v>0</v>
      </c>
      <c r="AK11" s="75">
        <f>RTM_IEX!H11</f>
        <v>19.25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13.893415869442881</v>
      </c>
      <c r="F12">
        <f>GT_Spot!P12</f>
        <v>0</v>
      </c>
      <c r="G12">
        <f>PPCL_NG!P12</f>
        <v>33.950000000000003</v>
      </c>
      <c r="H12">
        <f>PPCL_Spot!P12</f>
        <v>11.003236245954692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932.25109787722192</v>
      </c>
      <c r="P12" s="77">
        <v>117.62</v>
      </c>
      <c r="Q12" s="77">
        <v>29.81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49.809999999999995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25.02</v>
      </c>
      <c r="Z12" s="75">
        <f>IEX!N12</f>
        <v>0</v>
      </c>
      <c r="AA12" s="117">
        <f>STOA!H12</f>
        <v>731.41</v>
      </c>
      <c r="AB12" s="117">
        <f>-STOA!N12</f>
        <v>0</v>
      </c>
      <c r="AC12">
        <f t="shared" si="0"/>
        <v>18.177052877901151</v>
      </c>
      <c r="AD12">
        <f t="shared" si="1"/>
        <v>2005.2106971147182</v>
      </c>
      <c r="AE12">
        <f>'IDT-1'!B12</f>
        <v>66</v>
      </c>
      <c r="AF12" s="26"/>
      <c r="AG12">
        <f t="shared" si="2"/>
        <v>2071.2106971147182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13.893415869442881</v>
      </c>
      <c r="F13">
        <f>GT_Spot!P13</f>
        <v>0</v>
      </c>
      <c r="G13">
        <f>PPCL_NG!P13</f>
        <v>33.950000000000003</v>
      </c>
      <c r="H13">
        <f>PPCL_Spot!P13</f>
        <v>11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926.87086274122191</v>
      </c>
      <c r="P13" s="77">
        <v>117.62</v>
      </c>
      <c r="Q13" s="77">
        <v>29.81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48.849999999999994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731.41</v>
      </c>
      <c r="AB13" s="117">
        <f>-STOA!N13</f>
        <v>0</v>
      </c>
      <c r="AC13">
        <f t="shared" si="0"/>
        <v>18.078757651773849</v>
      </c>
      <c r="AD13">
        <f t="shared" si="1"/>
        <v>2036.3255209588908</v>
      </c>
      <c r="AE13">
        <f>'IDT-1'!B13</f>
        <v>74</v>
      </c>
      <c r="AF13" s="26"/>
      <c r="AG13">
        <f t="shared" si="2"/>
        <v>2110.3255209588906</v>
      </c>
      <c r="AI13" s="75">
        <f>PXIL!H13</f>
        <v>0</v>
      </c>
      <c r="AJ13" s="75">
        <f>PXIL!N13</f>
        <v>0</v>
      </c>
      <c r="AK13" s="75">
        <f>RTM_IEX!H13</f>
        <v>41.38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13.893415869442881</v>
      </c>
      <c r="F14">
        <f>GT_Spot!P14</f>
        <v>0</v>
      </c>
      <c r="G14">
        <f>PPCL_NG!P14</f>
        <v>33.950000000000003</v>
      </c>
      <c r="H14">
        <f>PPCL_Spot!P14</f>
        <v>11.003236245954692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922.87861649963452</v>
      </c>
      <c r="P14" s="77">
        <v>117.62</v>
      </c>
      <c r="Q14" s="77">
        <v>29.81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48.190000000000005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731.41</v>
      </c>
      <c r="AB14" s="117">
        <f>-STOA!N14</f>
        <v>0</v>
      </c>
      <c r="AC14">
        <f t="shared" si="0"/>
        <v>17.733014363812281</v>
      </c>
      <c r="AD14">
        <f t="shared" si="1"/>
        <v>1997.3822542512196</v>
      </c>
      <c r="AE14">
        <f>'IDT-1'!B14</f>
        <v>52</v>
      </c>
      <c r="AF14" s="26"/>
      <c r="AG14">
        <f t="shared" si="2"/>
        <v>2049.3822542512198</v>
      </c>
      <c r="AI14" s="75">
        <f>PXIL!H14</f>
        <v>0</v>
      </c>
      <c r="AJ14" s="75">
        <f>PXIL!N14</f>
        <v>0</v>
      </c>
      <c r="AK14" s="75">
        <f>RTM_IEX!H14</f>
        <v>6.74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13.893415869442881</v>
      </c>
      <c r="F15">
        <f>GT_Spot!P15</f>
        <v>0</v>
      </c>
      <c r="G15">
        <f>PPCL_NG!P15</f>
        <v>33.950000000000003</v>
      </c>
      <c r="H15">
        <f>PPCL_Spot!P15</f>
        <v>11.003236245954692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918.67625239963456</v>
      </c>
      <c r="P15" s="77">
        <v>57.739999999999988</v>
      </c>
      <c r="Q15" s="77">
        <v>38.125607648888376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48.04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731.18</v>
      </c>
      <c r="AB15" s="117">
        <f>-STOA!N15</f>
        <v>0</v>
      </c>
      <c r="AC15">
        <f t="shared" si="0"/>
        <v>17.298146907042497</v>
      </c>
      <c r="AD15">
        <f t="shared" si="1"/>
        <v>1948.4003652568776</v>
      </c>
      <c r="AE15">
        <f>'IDT-1'!B15</f>
        <v>26</v>
      </c>
      <c r="AF15" s="26"/>
      <c r="AG15">
        <f t="shared" si="2"/>
        <v>1974.4003652568776</v>
      </c>
      <c r="AI15" s="75">
        <f>PXIL!H15</f>
        <v>0</v>
      </c>
      <c r="AJ15" s="75">
        <f>PXIL!N15</f>
        <v>0</v>
      </c>
      <c r="AK15" s="75">
        <f>RTM_IEX!H15</f>
        <v>13.47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13.893415869442881</v>
      </c>
      <c r="F16">
        <f>GT_Spot!P16</f>
        <v>0</v>
      </c>
      <c r="G16">
        <f>PPCL_NG!P16</f>
        <v>33.950000000000003</v>
      </c>
      <c r="H16">
        <f>PPCL_Spot!P16</f>
        <v>11.003236245954692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920.07604340923467</v>
      </c>
      <c r="P16" s="77">
        <v>57.739999999999988</v>
      </c>
      <c r="Q16" s="77">
        <v>38.125607648888376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48.169999999999995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731.18</v>
      </c>
      <c r="AB16" s="117">
        <f>-STOA!N16</f>
        <v>0</v>
      </c>
      <c r="AC16">
        <f t="shared" si="0"/>
        <v>17.531785067926986</v>
      </c>
      <c r="AD16">
        <f t="shared" si="1"/>
        <v>1974.7165181055939</v>
      </c>
      <c r="AE16">
        <f>'IDT-1'!B16</f>
        <v>0</v>
      </c>
      <c r="AF16" s="26"/>
      <c r="AG16">
        <f t="shared" si="2"/>
        <v>1974.7165181055939</v>
      </c>
      <c r="AI16" s="75">
        <f>PXIL!H16</f>
        <v>0</v>
      </c>
      <c r="AJ16" s="75">
        <f>PXIL!N16</f>
        <v>0</v>
      </c>
      <c r="AK16" s="75">
        <f>RTM_IEX!H16</f>
        <v>38.49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13.893415869442881</v>
      </c>
      <c r="F17">
        <f>GT_Spot!P17</f>
        <v>0</v>
      </c>
      <c r="G17">
        <f>PPCL_NG!P17</f>
        <v>33.950000000000003</v>
      </c>
      <c r="H17">
        <f>PPCL_Spot!P17</f>
        <v>11.003236245954692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919.53802033483464</v>
      </c>
      <c r="P17" s="77">
        <v>57.739999999999988</v>
      </c>
      <c r="Q17" s="77">
        <v>38.125607648888376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49.46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731.18</v>
      </c>
      <c r="AB17" s="117">
        <f>-STOA!N17</f>
        <v>0</v>
      </c>
      <c r="AC17">
        <f t="shared" si="0"/>
        <v>17.673922464872259</v>
      </c>
      <c r="AD17">
        <f t="shared" si="1"/>
        <v>1990.7263576342482</v>
      </c>
      <c r="AE17">
        <f>'IDT-1'!B17</f>
        <v>0</v>
      </c>
      <c r="AF17" s="26"/>
      <c r="AG17">
        <f t="shared" si="2"/>
        <v>1990.7263576342482</v>
      </c>
      <c r="AI17" s="75">
        <f>PXIL!H17</f>
        <v>0</v>
      </c>
      <c r="AJ17" s="75">
        <f>PXIL!N17</f>
        <v>0</v>
      </c>
      <c r="AK17" s="75">
        <f>RTM_IEX!H17</f>
        <v>53.89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13.893415869442881</v>
      </c>
      <c r="F18">
        <f>GT_Spot!P18</f>
        <v>0</v>
      </c>
      <c r="G18">
        <f>PPCL_NG!P18</f>
        <v>33.950000000000003</v>
      </c>
      <c r="H18">
        <f>PPCL_Spot!P18</f>
        <v>11.003236245954692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919.53802033483464</v>
      </c>
      <c r="P18" s="77">
        <v>57.739999999999988</v>
      </c>
      <c r="Q18" s="77">
        <v>38.125607648888376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50.07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731.18</v>
      </c>
      <c r="AB18" s="117">
        <f>-STOA!N18</f>
        <v>0</v>
      </c>
      <c r="AC18">
        <f t="shared" si="0"/>
        <v>17.205058464872263</v>
      </c>
      <c r="AD18">
        <f t="shared" si="1"/>
        <v>1937.9152216342482</v>
      </c>
      <c r="AE18">
        <f>'IDT-1'!B18</f>
        <v>0</v>
      </c>
      <c r="AF18" s="26"/>
      <c r="AG18">
        <f t="shared" si="2"/>
        <v>1937.9152216342482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13.893415869442881</v>
      </c>
      <c r="F19">
        <f>GT_Spot!P19</f>
        <v>0</v>
      </c>
      <c r="G19">
        <f>PPCL_NG!P19</f>
        <v>33.950000000000003</v>
      </c>
      <c r="H19">
        <f>PPCL_Spot!P19</f>
        <v>11.003056404556821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849.17468142179609</v>
      </c>
      <c r="P19" s="77">
        <v>57.739999999999988</v>
      </c>
      <c r="Q19" s="77">
        <v>38.125607648888376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50.97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731.41</v>
      </c>
      <c r="AB19" s="117">
        <f>-STOA!N19</f>
        <v>0</v>
      </c>
      <c r="AC19">
        <f t="shared" si="0"/>
        <v>16.688995499833219</v>
      </c>
      <c r="AD19">
        <f t="shared" si="1"/>
        <v>1879.7877658448508</v>
      </c>
      <c r="AE19">
        <f>'IDT-1'!B19</f>
        <v>0</v>
      </c>
      <c r="AF19" s="26"/>
      <c r="AG19">
        <f t="shared" si="2"/>
        <v>1879.7877658448508</v>
      </c>
      <c r="AI19" s="75">
        <f>PXIL!H19</f>
        <v>0</v>
      </c>
      <c r="AJ19" s="75">
        <f>PXIL!N19</f>
        <v>0</v>
      </c>
      <c r="AK19" s="75">
        <f>RTM_IEX!H19</f>
        <v>10.59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13.893415869442881</v>
      </c>
      <c r="F20">
        <f>GT_Spot!P20</f>
        <v>0</v>
      </c>
      <c r="G20">
        <f>PPCL_NG!P20</f>
        <v>33.950000000000003</v>
      </c>
      <c r="H20">
        <f>PPCL_Spot!P20</f>
        <v>11.003056404556821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847.7748904121961</v>
      </c>
      <c r="P20" s="77">
        <v>57.739999999999988</v>
      </c>
      <c r="Q20" s="77">
        <v>38.125607648888376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51.669999999999995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731.41</v>
      </c>
      <c r="AB20" s="117">
        <f>-STOA!N20</f>
        <v>0</v>
      </c>
      <c r="AC20">
        <f t="shared" si="0"/>
        <v>16.835253338948739</v>
      </c>
      <c r="AD20">
        <f t="shared" si="1"/>
        <v>1896.2617169961354</v>
      </c>
      <c r="AE20">
        <f>'IDT-1'!B20</f>
        <v>0</v>
      </c>
      <c r="AF20" s="26"/>
      <c r="AG20">
        <f t="shared" si="2"/>
        <v>1896.2617169961354</v>
      </c>
      <c r="AI20" s="75">
        <f>PXIL!H20</f>
        <v>0</v>
      </c>
      <c r="AJ20" s="75">
        <f>PXIL!N20</f>
        <v>0</v>
      </c>
      <c r="AK20" s="75">
        <f>RTM_IEX!H20</f>
        <v>27.91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13.893415869442881</v>
      </c>
      <c r="F21">
        <f>GT_Spot!P21</f>
        <v>0</v>
      </c>
      <c r="G21">
        <f>PPCL_NG!P21</f>
        <v>33.950000000000003</v>
      </c>
      <c r="H21">
        <f>PPCL_Spot!P21</f>
        <v>11.003056404556821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862.4680796337833</v>
      </c>
      <c r="P21" s="77">
        <v>57.739999999999988</v>
      </c>
      <c r="Q21" s="77">
        <v>38.125607648888376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51.56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731.41</v>
      </c>
      <c r="AB21" s="117">
        <f>-STOA!N21</f>
        <v>0</v>
      </c>
      <c r="AC21">
        <f t="shared" si="0"/>
        <v>17.031257404098707</v>
      </c>
      <c r="AD21">
        <f t="shared" si="1"/>
        <v>1918.3389021525727</v>
      </c>
      <c r="AE21">
        <f>'IDT-1'!B21</f>
        <v>0</v>
      </c>
      <c r="AF21" s="26"/>
      <c r="AG21">
        <f t="shared" si="2"/>
        <v>1918.3389021525727</v>
      </c>
      <c r="AI21" s="75">
        <f>PXIL!H21</f>
        <v>0</v>
      </c>
      <c r="AJ21" s="75">
        <f>PXIL!N21</f>
        <v>0</v>
      </c>
      <c r="AK21" s="75">
        <f>RTM_IEX!H21</f>
        <v>35.6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13.893415869442881</v>
      </c>
      <c r="F22">
        <f>GT_Spot!P22</f>
        <v>0</v>
      </c>
      <c r="G22">
        <f>PPCL_NG!P22</f>
        <v>33.950000000000003</v>
      </c>
      <c r="H22">
        <f>PPCL_Spot!P22</f>
        <v>11.003056404556821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862.4680796337833</v>
      </c>
      <c r="P22" s="77">
        <v>57.739999999999988</v>
      </c>
      <c r="Q22" s="77">
        <v>38.125607648888376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66.710000000000008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731.41</v>
      </c>
      <c r="AB22" s="117">
        <f>-STOA!N22</f>
        <v>0</v>
      </c>
      <c r="AC22">
        <f t="shared" si="0"/>
        <v>16.940078679320663</v>
      </c>
      <c r="AD22">
        <f t="shared" si="1"/>
        <v>1887.9800808773507</v>
      </c>
      <c r="AE22">
        <f>'IDT-1'!B22</f>
        <v>0</v>
      </c>
      <c r="AF22" s="26"/>
      <c r="AG22">
        <f t="shared" si="2"/>
        <v>1887.9800808773507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13.893415869442881</v>
      </c>
      <c r="F23">
        <f>GT_Spot!P23</f>
        <v>0</v>
      </c>
      <c r="G23">
        <f>PPCL_NG!P23</f>
        <v>33.950000000000003</v>
      </c>
      <c r="H23">
        <f>PPCL_Spot!P23</f>
        <v>11.003056404556821</v>
      </c>
      <c r="I23">
        <f>Bawana_NG!P23</f>
        <v>80.573798500777897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835.88344334304418</v>
      </c>
      <c r="P23" s="77">
        <v>57.74</v>
      </c>
      <c r="Q23" s="77">
        <v>38.125607648888376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66.45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731.41</v>
      </c>
      <c r="AB23" s="117">
        <f>-STOA!N23</f>
        <v>0</v>
      </c>
      <c r="AC23">
        <f t="shared" si="0"/>
        <v>16.447458031547054</v>
      </c>
      <c r="AD23">
        <f t="shared" si="1"/>
        <v>1852.5818637351633</v>
      </c>
      <c r="AE23">
        <f>'IDT-1'!B23</f>
        <v>0</v>
      </c>
      <c r="AF23" s="26"/>
      <c r="AG23">
        <f t="shared" si="2"/>
        <v>1852.5818637351633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13.893415869442881</v>
      </c>
      <c r="F24">
        <f>GT_Spot!P24</f>
        <v>0</v>
      </c>
      <c r="G24">
        <f>PPCL_NG!P24</f>
        <v>33.950000000000003</v>
      </c>
      <c r="H24">
        <f>PPCL_Spot!P24</f>
        <v>11.003056404556821</v>
      </c>
      <c r="I24">
        <f>Bawana_NG!P24</f>
        <v>80.573798500777897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824.61398425880543</v>
      </c>
      <c r="P24" s="77">
        <v>57.74</v>
      </c>
      <c r="Q24" s="77">
        <v>38.125607648888376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65.239999999999995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731.41</v>
      </c>
      <c r="AB24" s="117">
        <f>-STOA!N24</f>
        <v>0</v>
      </c>
      <c r="AC24">
        <f t="shared" si="0"/>
        <v>16.507038791605751</v>
      </c>
      <c r="AD24">
        <f t="shared" si="1"/>
        <v>1859.2928238908657</v>
      </c>
      <c r="AE24">
        <f>'IDT-1'!B24</f>
        <v>0</v>
      </c>
      <c r="AF24" s="26"/>
      <c r="AG24">
        <f t="shared" si="2"/>
        <v>1859.2928238908657</v>
      </c>
      <c r="AI24" s="75">
        <f>PXIL!H24</f>
        <v>0</v>
      </c>
      <c r="AJ24" s="75">
        <f>PXIL!N24</f>
        <v>0</v>
      </c>
      <c r="AK24" s="75">
        <f>RTM_IEX!H24</f>
        <v>19.25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13.893415869442881</v>
      </c>
      <c r="F25">
        <f>GT_Spot!P25</f>
        <v>0</v>
      </c>
      <c r="G25">
        <f>PPCL_NG!P25</f>
        <v>33.950000000000003</v>
      </c>
      <c r="H25">
        <f>PPCL_Spot!P25</f>
        <v>11.003056404556821</v>
      </c>
      <c r="I25">
        <f>Bawana_NG!P25</f>
        <v>76.004860835730611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835.43951496391867</v>
      </c>
      <c r="P25" s="77">
        <v>57.74</v>
      </c>
      <c r="Q25" s="77">
        <v>38.125607648888376</v>
      </c>
      <c r="R25" s="80">
        <v>0</v>
      </c>
      <c r="S25" s="80">
        <v>0</v>
      </c>
      <c r="T25" s="78">
        <f>SUMPRODUCT(LTA!F25:AJ25,LTA!F$101:AJ$101,LTA!F$103:AJ$103)</f>
        <v>0.57999999999999996</v>
      </c>
      <c r="U25" s="78">
        <f>SUMPRODUCT(LTA!F25:AJ25,LTA!F$102:AJ$102,LTA!F$103:AJ$103)</f>
        <v>64.83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731.41</v>
      </c>
      <c r="AB25" s="117">
        <f>-STOA!N25</f>
        <v>0</v>
      </c>
      <c r="AC25">
        <f t="shared" si="0"/>
        <v>16.820342931423703</v>
      </c>
      <c r="AD25">
        <f t="shared" si="1"/>
        <v>1798.1561127911134</v>
      </c>
      <c r="AE25">
        <f>'IDT-1'!B25</f>
        <v>0</v>
      </c>
      <c r="AF25" s="26"/>
      <c r="AG25">
        <f t="shared" si="2"/>
        <v>1798.1561127911134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13.893415869442881</v>
      </c>
      <c r="F26">
        <f>GT_Spot!P26</f>
        <v>0</v>
      </c>
      <c r="G26">
        <f>PPCL_NG!P26</f>
        <v>33.950000000000003</v>
      </c>
      <c r="H26">
        <f>PPCL_Spot!P26</f>
        <v>11.003056404556821</v>
      </c>
      <c r="I26">
        <f>Bawana_NG!P26</f>
        <v>76.004860835730611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837.20572812602109</v>
      </c>
      <c r="P26" s="77">
        <v>57.74</v>
      </c>
      <c r="Q26" s="77">
        <v>38.125607648888376</v>
      </c>
      <c r="R26" s="80">
        <v>0</v>
      </c>
      <c r="S26" s="80">
        <v>0</v>
      </c>
      <c r="T26" s="78">
        <f>SUMPRODUCT(LTA!F26:AJ26,LTA!F$101:AJ$101,LTA!F$103:AJ$103)</f>
        <v>1.17</v>
      </c>
      <c r="U26" s="78">
        <f>SUMPRODUCT(LTA!F26:AJ26,LTA!F$102:AJ$102,LTA!F$103:AJ$103)</f>
        <v>63.35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731.41</v>
      </c>
      <c r="AB26" s="117">
        <f>-STOA!N26</f>
        <v>0</v>
      </c>
      <c r="AC26">
        <f t="shared" si="0"/>
        <v>16.401903486184828</v>
      </c>
      <c r="AD26">
        <f t="shared" si="1"/>
        <v>1847.4507653984547</v>
      </c>
      <c r="AE26">
        <f>'IDT-1'!B26</f>
        <v>0</v>
      </c>
      <c r="AF26" s="26"/>
      <c r="AG26">
        <f t="shared" si="2"/>
        <v>1847.4507653984547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13.893415869442881</v>
      </c>
      <c r="F27">
        <f>GT_Spot!P27</f>
        <v>0</v>
      </c>
      <c r="G27">
        <f>PPCL_NG!P27</f>
        <v>33.950000000000003</v>
      </c>
      <c r="H27">
        <f>PPCL_Spot!P27</f>
        <v>11.003056404556821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952.03736666314455</v>
      </c>
      <c r="P27" s="77">
        <v>57.74</v>
      </c>
      <c r="Q27" s="77">
        <v>38.125607648888376</v>
      </c>
      <c r="R27" s="80">
        <v>7.993979083665339</v>
      </c>
      <c r="S27" s="80">
        <v>0</v>
      </c>
      <c r="T27" s="78">
        <f>SUMPRODUCT(LTA!F27:AJ27,LTA!F$101:AJ$101,LTA!F$103:AJ$103)</f>
        <v>2.64</v>
      </c>
      <c r="U27" s="78">
        <f>SUMPRODUCT(LTA!F27:AJ27,LTA!F$102:AJ$102,LTA!F$103:AJ$103)</f>
        <v>61.93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568.45999999999992</v>
      </c>
      <c r="AB27" s="117">
        <f>-STOA!N27</f>
        <v>0</v>
      </c>
      <c r="AC27">
        <f t="shared" si="0"/>
        <v>16.789749797225063</v>
      </c>
      <c r="AD27">
        <f t="shared" si="1"/>
        <v>1770.6036758724729</v>
      </c>
      <c r="AE27">
        <f>'IDT-1'!B27</f>
        <v>0</v>
      </c>
      <c r="AF27" s="26"/>
      <c r="AG27">
        <f t="shared" si="2"/>
        <v>1770.6036758724729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-60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14.533825944170772</v>
      </c>
      <c r="F28">
        <f>GT_Spot!P28</f>
        <v>0</v>
      </c>
      <c r="G28">
        <f>PPCL_NG!P28</f>
        <v>33.950000000000003</v>
      </c>
      <c r="H28">
        <f>PPCL_Spot!P28</f>
        <v>11.003056404556821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955.26549263547201</v>
      </c>
      <c r="P28" s="77">
        <v>57.74</v>
      </c>
      <c r="Q28" s="77">
        <v>38.125607648888376</v>
      </c>
      <c r="R28" s="80">
        <v>18.239999999999995</v>
      </c>
      <c r="S28" s="80">
        <v>0</v>
      </c>
      <c r="T28" s="78">
        <f>SUMPRODUCT(LTA!F28:AJ28,LTA!F$101:AJ$101,LTA!F$103:AJ$103)</f>
        <v>5.9799999999999995</v>
      </c>
      <c r="U28" s="78">
        <f>SUMPRODUCT(LTA!F28:AJ28,LTA!F$102:AJ$102,LTA!F$103:AJ$103)</f>
        <v>71.680000000000007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568.83999999999992</v>
      </c>
      <c r="AB28" s="117">
        <f>-STOA!N28</f>
        <v>0</v>
      </c>
      <c r="AC28">
        <f t="shared" si="0"/>
        <v>16.828296965492402</v>
      </c>
      <c r="AD28">
        <f t="shared" si="1"/>
        <v>1821.1496856675956</v>
      </c>
      <c r="AE28">
        <f>'IDT-1'!B28</f>
        <v>0</v>
      </c>
      <c r="AF28" s="26"/>
      <c r="AG28">
        <f t="shared" si="2"/>
        <v>1821.1496856675956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14.533825944170772</v>
      </c>
      <c r="F29">
        <f>GT_Spot!P29</f>
        <v>0</v>
      </c>
      <c r="G29">
        <f>PPCL_NG!P29</f>
        <v>33.950000000000003</v>
      </c>
      <c r="H29">
        <f>PPCL_Spot!P29</f>
        <v>11.003056404556821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955.26549263547201</v>
      </c>
      <c r="P29" s="77">
        <v>57.74</v>
      </c>
      <c r="Q29" s="77">
        <v>38.125607648888376</v>
      </c>
      <c r="R29" s="80">
        <v>26.03</v>
      </c>
      <c r="S29" s="80">
        <v>0</v>
      </c>
      <c r="T29" s="78">
        <f>SUMPRODUCT(LTA!F29:AJ29,LTA!F$101:AJ$101,LTA!F$103:AJ$103)</f>
        <v>11.01</v>
      </c>
      <c r="U29" s="78">
        <f>SUMPRODUCT(LTA!F29:AJ29,LTA!F$102:AJ$102,LTA!F$103:AJ$103)</f>
        <v>69.399999999999991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570.13999999999987</v>
      </c>
      <c r="AB29" s="117">
        <f>-STOA!N29</f>
        <v>0</v>
      </c>
      <c r="AC29">
        <f t="shared" si="0"/>
        <v>17.429664106735338</v>
      </c>
      <c r="AD29">
        <f t="shared" si="1"/>
        <v>1776.3883185263526</v>
      </c>
      <c r="AE29">
        <f>'IDT-1'!B29</f>
        <v>0</v>
      </c>
      <c r="AF29" s="26"/>
      <c r="AG29">
        <f t="shared" si="2"/>
        <v>1776.3883185263526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14.533825944170772</v>
      </c>
      <c r="F30">
        <f>GT_Spot!P30</f>
        <v>0</v>
      </c>
      <c r="G30">
        <f>PPCL_NG!P30</f>
        <v>33.950000000000003</v>
      </c>
      <c r="H30">
        <f>PPCL_Spot!P30</f>
        <v>11.003056404556821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961.18375084587205</v>
      </c>
      <c r="P30" s="77">
        <v>57.74</v>
      </c>
      <c r="Q30" s="77">
        <v>38.125607648888376</v>
      </c>
      <c r="R30" s="80">
        <v>32.46438411669368</v>
      </c>
      <c r="S30" s="80">
        <v>0</v>
      </c>
      <c r="T30" s="78">
        <f>SUMPRODUCT(LTA!F30:AJ30,LTA!F$101:AJ$101,LTA!F$103:AJ$103)</f>
        <v>16.97</v>
      </c>
      <c r="U30" s="78">
        <f>SUMPRODUCT(LTA!F30:AJ30,LTA!F$102:AJ$102,LTA!F$103:AJ$103)</f>
        <v>67.180000000000007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572.31999999999994</v>
      </c>
      <c r="AB30" s="117">
        <f>-STOA!N30</f>
        <v>0</v>
      </c>
      <c r="AC30">
        <f t="shared" si="0"/>
        <v>17.554950849124982</v>
      </c>
      <c r="AD30">
        <f t="shared" si="1"/>
        <v>1798.5356741110568</v>
      </c>
      <c r="AE30">
        <f>'IDT-1'!B30</f>
        <v>0</v>
      </c>
      <c r="AF30" s="26"/>
      <c r="AG30">
        <f t="shared" si="2"/>
        <v>1798.5356741110568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14.533825944170772</v>
      </c>
      <c r="F31">
        <f>GT_Spot!P31</f>
        <v>0</v>
      </c>
      <c r="G31">
        <f>PPCL_NG!P31</f>
        <v>33.950000000000003</v>
      </c>
      <c r="H31">
        <f>PPCL_Spot!P31</f>
        <v>11</v>
      </c>
      <c r="I31">
        <f>Bawana_NG!P31</f>
        <v>75.999999999999986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860.36071734327322</v>
      </c>
      <c r="P31" s="77">
        <v>57.74</v>
      </c>
      <c r="Q31" s="77">
        <v>38.125607648888376</v>
      </c>
      <c r="R31" s="80">
        <v>38.845367278797994</v>
      </c>
      <c r="S31" s="80">
        <v>0</v>
      </c>
      <c r="T31" s="78">
        <f>SUMPRODUCT(LTA!F31:AJ31,LTA!F$101:AJ$101,LTA!F$103:AJ$103)</f>
        <v>25.45</v>
      </c>
      <c r="U31" s="78">
        <f>SUMPRODUCT(LTA!F31:AJ31,LTA!F$102:AJ$102,LTA!F$103:AJ$103)</f>
        <v>66.850000000000009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575.37999999999977</v>
      </c>
      <c r="AB31" s="117">
        <f>-STOA!N31</f>
        <v>0</v>
      </c>
      <c r="AC31">
        <f t="shared" si="0"/>
        <v>16.259500808880716</v>
      </c>
      <c r="AD31">
        <f t="shared" si="1"/>
        <v>1732.9760174062494</v>
      </c>
      <c r="AE31">
        <f>'IDT-1'!B31</f>
        <v>0</v>
      </c>
      <c r="AF31" s="26"/>
      <c r="AG31">
        <f t="shared" si="2"/>
        <v>1732.9760174062494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14.533825944170772</v>
      </c>
      <c r="F32">
        <f>GT_Spot!P32</f>
        <v>0</v>
      </c>
      <c r="G32">
        <f>PPCL_NG!P32</f>
        <v>33.950000000000003</v>
      </c>
      <c r="H32">
        <f>PPCL_Spot!P32</f>
        <v>11</v>
      </c>
      <c r="I32">
        <f>Bawana_NG!P32</f>
        <v>75.999999999999986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846.35212697882105</v>
      </c>
      <c r="P32" s="77">
        <v>57.74</v>
      </c>
      <c r="Q32" s="77">
        <v>38.125607648888376</v>
      </c>
      <c r="R32" s="80">
        <v>42</v>
      </c>
      <c r="S32" s="80">
        <v>0</v>
      </c>
      <c r="T32" s="78">
        <f>SUMPRODUCT(LTA!F32:AJ32,LTA!F$101:AJ$101,LTA!F$103:AJ$103)</f>
        <v>35.28</v>
      </c>
      <c r="U32" s="78">
        <f>SUMPRODUCT(LTA!F32:AJ32,LTA!F$102:AJ$102,LTA!F$103:AJ$103)</f>
        <v>66.09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577.01999999999975</v>
      </c>
      <c r="AB32" s="117">
        <f>-STOA!N32</f>
        <v>0</v>
      </c>
      <c r="AC32">
        <f t="shared" si="0"/>
        <v>16.062915176131817</v>
      </c>
      <c r="AD32">
        <f t="shared" si="1"/>
        <v>1755.0286453957481</v>
      </c>
      <c r="AE32">
        <f>'IDT-1'!B32</f>
        <v>0</v>
      </c>
      <c r="AF32" s="26"/>
      <c r="AG32">
        <f t="shared" si="2"/>
        <v>1755.0286453957481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14.533825944170772</v>
      </c>
      <c r="F33">
        <f>GT_Spot!P33</f>
        <v>0</v>
      </c>
      <c r="G33">
        <f>PPCL_NG!P33</f>
        <v>33.950000000000003</v>
      </c>
      <c r="H33">
        <f>PPCL_Spot!P33</f>
        <v>11</v>
      </c>
      <c r="I33">
        <f>Bawana_NG!P33</f>
        <v>75.999999999999986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844.58713391818628</v>
      </c>
      <c r="P33" s="77">
        <v>57.74</v>
      </c>
      <c r="Q33" s="77">
        <v>38.125607648888376</v>
      </c>
      <c r="R33" s="80">
        <v>42</v>
      </c>
      <c r="S33" s="80">
        <v>0</v>
      </c>
      <c r="T33" s="78">
        <f>SUMPRODUCT(LTA!F33:AJ33,LTA!F$101:AJ$101,LTA!F$103:AJ$103)</f>
        <v>44.910000000000004</v>
      </c>
      <c r="U33" s="78">
        <f>SUMPRODUCT(LTA!F33:AJ33,LTA!F$102:AJ$102,LTA!F$103:AJ$103)</f>
        <v>65.13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579.11999999999978</v>
      </c>
      <c r="AB33" s="117">
        <f>-STOA!N33</f>
        <v>0</v>
      </c>
      <c r="AC33">
        <f t="shared" si="0"/>
        <v>16.10664672710945</v>
      </c>
      <c r="AD33">
        <f t="shared" si="1"/>
        <v>1767.9899207841358</v>
      </c>
      <c r="AE33">
        <f>'IDT-1'!B33</f>
        <v>0</v>
      </c>
      <c r="AF33" s="26"/>
      <c r="AG33">
        <f t="shared" si="2"/>
        <v>1767.9899207841358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14.533825944170772</v>
      </c>
      <c r="F34">
        <f>GT_Spot!P34</f>
        <v>0</v>
      </c>
      <c r="G34">
        <f>PPCL_NG!P34</f>
        <v>33.950000000000003</v>
      </c>
      <c r="H34">
        <f>PPCL_Spot!P34</f>
        <v>11</v>
      </c>
      <c r="I34">
        <f>Bawana_NG!P34</f>
        <v>79.104878329138202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837.48391855703619</v>
      </c>
      <c r="P34" s="77">
        <v>57.74</v>
      </c>
      <c r="Q34" s="77">
        <v>38.125607648888376</v>
      </c>
      <c r="R34" s="80">
        <v>42</v>
      </c>
      <c r="S34" s="80">
        <v>0</v>
      </c>
      <c r="T34" s="78">
        <f>SUMPRODUCT(LTA!F34:AJ34,LTA!F$101:AJ$101,LTA!F$103:AJ$103)</f>
        <v>49.679999999999993</v>
      </c>
      <c r="U34" s="78">
        <f>SUMPRODUCT(LTA!F34:AJ34,LTA!F$102:AJ$102,LTA!F$103:AJ$103)</f>
        <v>64.150000000000006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583.31999999999982</v>
      </c>
      <c r="AB34" s="117">
        <f>-STOA!N34</f>
        <v>0</v>
      </c>
      <c r="AC34">
        <f t="shared" si="0"/>
        <v>16.443629696982388</v>
      </c>
      <c r="AD34">
        <f t="shared" si="1"/>
        <v>1737.644600782251</v>
      </c>
      <c r="AE34">
        <f>'IDT-1'!B34</f>
        <v>0</v>
      </c>
      <c r="AF34" s="26"/>
      <c r="AG34">
        <f t="shared" si="2"/>
        <v>1737.644600782251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13.893415869442881</v>
      </c>
      <c r="F35">
        <f>GT_Spot!P35</f>
        <v>0</v>
      </c>
      <c r="G35">
        <f>PPCL_NG!P35</f>
        <v>33.950000000000003</v>
      </c>
      <c r="H35">
        <f>PPCL_Spot!P35</f>
        <v>11</v>
      </c>
      <c r="I35">
        <f>Bawana_NG!P35</f>
        <v>79.104878329138202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764.16669118093353</v>
      </c>
      <c r="P35" s="77">
        <v>57.74</v>
      </c>
      <c r="Q35" s="77">
        <v>38.569999999999993</v>
      </c>
      <c r="R35" s="80">
        <v>42.5</v>
      </c>
      <c r="S35" s="80">
        <v>0</v>
      </c>
      <c r="T35" s="78">
        <f>SUMPRODUCT(LTA!F35:AJ35,LTA!F$101:AJ$101,LTA!F$103:AJ$103)</f>
        <v>57.31</v>
      </c>
      <c r="U35" s="78">
        <f>SUMPRODUCT(LTA!F35:AJ35,LTA!F$102:AJ$102,LTA!F$103:AJ$103)</f>
        <v>56.989999999999995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698.53999999999985</v>
      </c>
      <c r="AB35" s="117">
        <f>-STOA!N35</f>
        <v>0</v>
      </c>
      <c r="AC35">
        <f t="shared" si="0"/>
        <v>17.325238408869989</v>
      </c>
      <c r="AD35">
        <f t="shared" si="1"/>
        <v>1722.4397469706441</v>
      </c>
      <c r="AE35">
        <f>'IDT-1'!B35</f>
        <v>0</v>
      </c>
      <c r="AF35" s="26"/>
      <c r="AG35">
        <f t="shared" si="2"/>
        <v>1722.4397469706441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13.893415869442881</v>
      </c>
      <c r="F36">
        <f>GT_Spot!P36</f>
        <v>0</v>
      </c>
      <c r="G36">
        <f>PPCL_NG!P36</f>
        <v>33.950000000000003</v>
      </c>
      <c r="H36">
        <f>PPCL_Spot!P36</f>
        <v>11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748.63192866120289</v>
      </c>
      <c r="P36" s="77">
        <v>57.74</v>
      </c>
      <c r="Q36" s="77">
        <v>38.569999999999993</v>
      </c>
      <c r="R36" s="80">
        <v>42.5</v>
      </c>
      <c r="S36" s="80">
        <v>0</v>
      </c>
      <c r="T36" s="78">
        <f>SUMPRODUCT(LTA!F36:AJ36,LTA!F$101:AJ$101,LTA!F$103:AJ$103)</f>
        <v>56.629999999999995</v>
      </c>
      <c r="U36" s="78">
        <f>SUMPRODUCT(LTA!F36:AJ36,LTA!F$102:AJ$102,LTA!F$103:AJ$103)</f>
        <v>55.79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701.3399999999998</v>
      </c>
      <c r="AB36" s="117">
        <f>-STOA!N36</f>
        <v>0</v>
      </c>
      <c r="AC36">
        <f t="shared" si="0"/>
        <v>16.50046868122185</v>
      </c>
      <c r="AD36">
        <f t="shared" si="1"/>
        <v>1794.2686904678233</v>
      </c>
      <c r="AE36">
        <f>'IDT-1'!B36</f>
        <v>0</v>
      </c>
      <c r="AF36" s="26"/>
      <c r="AG36">
        <f t="shared" si="2"/>
        <v>1794.2686904678233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13.893415869442881</v>
      </c>
      <c r="F37">
        <f>GT_Spot!P37</f>
        <v>0</v>
      </c>
      <c r="G37">
        <f>PPCL_NG!P37</f>
        <v>33.950000000000003</v>
      </c>
      <c r="H37">
        <f>PPCL_Spot!P37</f>
        <v>11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758.81389185025682</v>
      </c>
      <c r="P37" s="77">
        <v>57.74</v>
      </c>
      <c r="Q37" s="77">
        <v>38.29</v>
      </c>
      <c r="R37" s="80">
        <v>42.5</v>
      </c>
      <c r="S37" s="80">
        <v>0</v>
      </c>
      <c r="T37" s="78">
        <f>SUMPRODUCT(LTA!F37:AJ37,LTA!F$101:AJ$101,LTA!F$103:AJ$103)</f>
        <v>60.269999999999996</v>
      </c>
      <c r="U37" s="78">
        <f>SUMPRODUCT(LTA!F37:AJ37,LTA!F$102:AJ$102,LTA!F$103:AJ$103)</f>
        <v>56.37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705.53999999999985</v>
      </c>
      <c r="AB37" s="117">
        <f>-STOA!N37</f>
        <v>0</v>
      </c>
      <c r="AC37">
        <f t="shared" si="0"/>
        <v>17.070095823306513</v>
      </c>
      <c r="AD37">
        <f t="shared" si="1"/>
        <v>1766.021026514793</v>
      </c>
      <c r="AE37">
        <f>'IDT-1'!B37</f>
        <v>0</v>
      </c>
      <c r="AF37" s="26"/>
      <c r="AG37">
        <f t="shared" si="2"/>
        <v>1766.021026514793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13.893415869442881</v>
      </c>
      <c r="F38">
        <f>GT_Spot!P38</f>
        <v>0</v>
      </c>
      <c r="G38">
        <f>PPCL_NG!P38</f>
        <v>33.950000000000003</v>
      </c>
      <c r="H38">
        <f>PPCL_Spot!P38</f>
        <v>11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758.81389185025682</v>
      </c>
      <c r="P38" s="77">
        <v>57.74</v>
      </c>
      <c r="Q38" s="77">
        <v>38.29</v>
      </c>
      <c r="R38" s="80">
        <v>42.5</v>
      </c>
      <c r="S38" s="80">
        <v>0</v>
      </c>
      <c r="T38" s="78">
        <f>SUMPRODUCT(LTA!F38:AJ38,LTA!F$101:AJ$101,LTA!F$103:AJ$103)</f>
        <v>63.589999999999996</v>
      </c>
      <c r="U38" s="78">
        <f>SUMPRODUCT(LTA!F38:AJ38,LTA!F$102:AJ$102,LTA!F$103:AJ$103)</f>
        <v>56.120000000000005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707.63999999999987</v>
      </c>
      <c r="AB38" s="117">
        <f>-STOA!N38</f>
        <v>0</v>
      </c>
      <c r="AC38">
        <f t="shared" si="0"/>
        <v>16.54739166188601</v>
      </c>
      <c r="AD38">
        <f t="shared" si="1"/>
        <v>1835.7137306762136</v>
      </c>
      <c r="AE38">
        <f>'IDT-1'!B38</f>
        <v>0</v>
      </c>
      <c r="AF38" s="26"/>
      <c r="AG38">
        <f t="shared" si="2"/>
        <v>1835.7137306762136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13.776336522228473</v>
      </c>
      <c r="F39">
        <f>GT_Spot!P39</f>
        <v>0</v>
      </c>
      <c r="G39">
        <f>PPCL_NG!P39</f>
        <v>33.950000000000003</v>
      </c>
      <c r="H39">
        <f>PPCL_Spot!P39</f>
        <v>11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753.08651929446398</v>
      </c>
      <c r="P39" s="77">
        <v>57.74</v>
      </c>
      <c r="Q39" s="77">
        <v>38.125607648888376</v>
      </c>
      <c r="R39" s="80">
        <v>42.5</v>
      </c>
      <c r="S39" s="80">
        <v>0</v>
      </c>
      <c r="T39" s="78">
        <f>SUMPRODUCT(LTA!F39:AJ39,LTA!F$101:AJ$101,LTA!F$103:AJ$103)</f>
        <v>65.13</v>
      </c>
      <c r="U39" s="78">
        <f>SUMPRODUCT(LTA!F39:AJ39,LTA!F$102:AJ$102,LTA!F$103:AJ$103)</f>
        <v>53.52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710.67999999999984</v>
      </c>
      <c r="AB39" s="117">
        <f>-STOA!N39</f>
        <v>0</v>
      </c>
      <c r="AC39">
        <f t="shared" si="0"/>
        <v>16.85342804713903</v>
      </c>
      <c r="AD39">
        <f t="shared" si="1"/>
        <v>1898.3088500368415</v>
      </c>
      <c r="AE39">
        <f>'IDT-1'!B39</f>
        <v>0</v>
      </c>
      <c r="AF39" s="26"/>
      <c r="AG39">
        <f t="shared" si="2"/>
        <v>1898.3088500368415</v>
      </c>
      <c r="AI39" s="75">
        <f>PXIL!H39</f>
        <v>0</v>
      </c>
      <c r="AJ39" s="75">
        <f>PXIL!N39</f>
        <v>0</v>
      </c>
      <c r="AK39" s="75">
        <f>RTM_IEX!H39</f>
        <v>52.93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11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800.99416228516168</v>
      </c>
      <c r="P40" s="77">
        <v>57.74</v>
      </c>
      <c r="Q40" s="77">
        <v>38.125607648888376</v>
      </c>
      <c r="R40" s="80">
        <v>42.5</v>
      </c>
      <c r="S40" s="80">
        <v>0</v>
      </c>
      <c r="T40" s="78">
        <f>SUMPRODUCT(LTA!F40:AJ40,LTA!F$101:AJ$101,LTA!F$103:AJ$103)</f>
        <v>65.2</v>
      </c>
      <c r="U40" s="78">
        <f>SUMPRODUCT(LTA!F40:AJ40,LTA!F$102:AJ$102,LTA!F$103:AJ$103)</f>
        <v>44.339999999999996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716.27999999999986</v>
      </c>
      <c r="AB40" s="117">
        <f>-STOA!N40</f>
        <v>0</v>
      </c>
      <c r="AC40">
        <f t="shared" si="0"/>
        <v>17.101839083832616</v>
      </c>
      <c r="AD40">
        <f t="shared" si="1"/>
        <v>1926.2889658971465</v>
      </c>
      <c r="AE40">
        <f>'IDT-1'!B40</f>
        <v>0</v>
      </c>
      <c r="AF40" s="26"/>
      <c r="AG40">
        <f t="shared" si="2"/>
        <v>1926.2889658971465</v>
      </c>
      <c r="AI40" s="75">
        <f>PXIL!H40</f>
        <v>0</v>
      </c>
      <c r="AJ40" s="75">
        <f>PXIL!N40</f>
        <v>0</v>
      </c>
      <c r="AK40" s="75">
        <f>RTM_IEX!H40</f>
        <v>37.53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33.950000000000003</v>
      </c>
      <c r="H41">
        <f>PPCL_Spot!P41</f>
        <v>11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848.61612448945129</v>
      </c>
      <c r="P41" s="77">
        <v>57.74</v>
      </c>
      <c r="Q41" s="77">
        <v>38.125607648888376</v>
      </c>
      <c r="R41" s="80">
        <v>42.5</v>
      </c>
      <c r="S41" s="80">
        <v>0</v>
      </c>
      <c r="T41" s="78">
        <f>SUMPRODUCT(LTA!F41:AJ41,LTA!F$101:AJ$101,LTA!F$103:AJ$103)</f>
        <v>71.36</v>
      </c>
      <c r="U41" s="78">
        <f>SUMPRODUCT(LTA!F41:AJ41,LTA!F$102:AJ$102,LTA!F$103:AJ$103)</f>
        <v>44.47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719.77999999999986</v>
      </c>
      <c r="AB41" s="117">
        <f>-STOA!N41</f>
        <v>0</v>
      </c>
      <c r="AC41">
        <f t="shared" si="0"/>
        <v>17.628766782588446</v>
      </c>
      <c r="AD41">
        <f t="shared" si="1"/>
        <v>1985.6401857842804</v>
      </c>
      <c r="AE41">
        <f>'IDT-1'!B41</f>
        <v>0</v>
      </c>
      <c r="AF41" s="26"/>
      <c r="AG41">
        <f t="shared" si="2"/>
        <v>1985.6401857842804</v>
      </c>
      <c r="AI41" s="75">
        <f>PXIL!H41</f>
        <v>0</v>
      </c>
      <c r="AJ41" s="75">
        <f>PXIL!N41</f>
        <v>0</v>
      </c>
      <c r="AK41" s="75">
        <f>RTM_IEX!H41</f>
        <v>23.1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33.950000000000003</v>
      </c>
      <c r="H42">
        <f>PPCL_Spot!P42</f>
        <v>11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840.33867756625125</v>
      </c>
      <c r="P42" s="77">
        <v>57.739999999999988</v>
      </c>
      <c r="Q42" s="77">
        <v>38.125607648888376</v>
      </c>
      <c r="R42" s="80">
        <v>42.5</v>
      </c>
      <c r="S42" s="80">
        <v>0</v>
      </c>
      <c r="T42" s="78">
        <f>SUMPRODUCT(LTA!F42:AJ42,LTA!F$101:AJ$101,LTA!F$103:AJ$103)</f>
        <v>64.580000000000013</v>
      </c>
      <c r="U42" s="78">
        <f>SUMPRODUCT(LTA!F42:AJ42,LTA!F$102:AJ$102,LTA!F$103:AJ$103)</f>
        <v>46.36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723.27999999999986</v>
      </c>
      <c r="AB42" s="117">
        <f>-STOA!N42</f>
        <v>0</v>
      </c>
      <c r="AC42">
        <f t="shared" si="0"/>
        <v>17.340413249664284</v>
      </c>
      <c r="AD42">
        <f t="shared" si="1"/>
        <v>1953.1610923940043</v>
      </c>
      <c r="AE42">
        <f>'IDT-1'!B42</f>
        <v>0</v>
      </c>
      <c r="AF42" s="26"/>
      <c r="AG42">
        <f t="shared" si="2"/>
        <v>1953.1610923940043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0</v>
      </c>
      <c r="AU42">
        <v>40</v>
      </c>
    </row>
    <row r="43" spans="1:47">
      <c r="A43" t="s">
        <v>85</v>
      </c>
      <c r="E43">
        <f>GT_NG!P43</f>
        <v>8.8446878751500595</v>
      </c>
      <c r="F43">
        <f>GT_Spot!P43</f>
        <v>0</v>
      </c>
      <c r="G43">
        <f>PPCL_NG!P43</f>
        <v>33.950000000000003</v>
      </c>
      <c r="H43">
        <f>PPCL_Spot!P43</f>
        <v>7.5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906.78636337516696</v>
      </c>
      <c r="P43" s="77">
        <v>57.739999999999988</v>
      </c>
      <c r="Q43" s="77">
        <v>38.125607648888376</v>
      </c>
      <c r="R43" s="80">
        <v>42.5</v>
      </c>
      <c r="S43" s="80">
        <v>0</v>
      </c>
      <c r="T43" s="78">
        <f>SUMPRODUCT(LTA!F43:AJ43,LTA!F$101:AJ$101,LTA!F$103:AJ$103)</f>
        <v>67.95</v>
      </c>
      <c r="U43" s="78">
        <f>SUMPRODUCT(LTA!F43:AJ43,LTA!F$102:AJ$102,LTA!F$103:AJ$103)</f>
        <v>46.879999999999995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726.77999999999986</v>
      </c>
      <c r="AB43" s="117">
        <f>-STOA!N43</f>
        <v>0</v>
      </c>
      <c r="AC43">
        <f t="shared" si="0"/>
        <v>18.206854679023255</v>
      </c>
      <c r="AD43">
        <f t="shared" si="1"/>
        <v>1986.4698042201817</v>
      </c>
      <c r="AE43">
        <f>'IDT-1'!B43</f>
        <v>0</v>
      </c>
      <c r="AF43" s="26"/>
      <c r="AG43">
        <f t="shared" si="2"/>
        <v>1986.4698042201817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0</v>
      </c>
      <c r="AU43">
        <v>41</v>
      </c>
    </row>
    <row r="44" spans="1:47">
      <c r="A44" t="s">
        <v>86</v>
      </c>
      <c r="E44">
        <f>GT_NG!P44</f>
        <v>8.8446878751500595</v>
      </c>
      <c r="F44">
        <f>GT_Spot!P44</f>
        <v>0</v>
      </c>
      <c r="G44">
        <f>PPCL_NG!P44</f>
        <v>33.950000000000003</v>
      </c>
      <c r="H44">
        <f>PPCL_Spot!P44</f>
        <v>7.82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906.78946893691455</v>
      </c>
      <c r="P44" s="77">
        <v>57.739999999999988</v>
      </c>
      <c r="Q44" s="77">
        <v>38.125607648888376</v>
      </c>
      <c r="R44" s="80">
        <v>42.5</v>
      </c>
      <c r="S44" s="80">
        <v>0</v>
      </c>
      <c r="T44" s="78">
        <f>SUMPRODUCT(LTA!F44:AJ44,LTA!F$101:AJ$101,LTA!F$103:AJ$103)</f>
        <v>71.150000000000006</v>
      </c>
      <c r="U44" s="78">
        <f>SUMPRODUCT(LTA!F44:AJ44,LTA!F$102:AJ$102,LTA!F$103:AJ$103)</f>
        <v>47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731.67999999999984</v>
      </c>
      <c r="AB44" s="117">
        <f>-STOA!N44</f>
        <v>0</v>
      </c>
      <c r="AC44">
        <f t="shared" si="0"/>
        <v>18.091125927256385</v>
      </c>
      <c r="AD44">
        <f t="shared" si="1"/>
        <v>2037.7186385336965</v>
      </c>
      <c r="AE44">
        <f>'IDT-1'!B44</f>
        <v>0</v>
      </c>
      <c r="AF44" s="26"/>
      <c r="AG44">
        <f t="shared" si="2"/>
        <v>2037.7186385336965</v>
      </c>
      <c r="AI44" s="75">
        <f>PXIL!H44</f>
        <v>0</v>
      </c>
      <c r="AJ44" s="75">
        <f>PXIL!N44</f>
        <v>0</v>
      </c>
      <c r="AK44" s="75">
        <f>RTM_IEX!H44</f>
        <v>10.59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0</v>
      </c>
      <c r="AU44">
        <v>42</v>
      </c>
    </row>
    <row r="45" spans="1:47">
      <c r="A45" t="s">
        <v>87</v>
      </c>
      <c r="E45">
        <f>GT_NG!P45</f>
        <v>9.3779699461298538</v>
      </c>
      <c r="F45">
        <f>GT_Spot!P45</f>
        <v>0</v>
      </c>
      <c r="G45">
        <f>PPCL_NG!P45</f>
        <v>33.950000000000003</v>
      </c>
      <c r="H45">
        <f>PPCL_Spot!P45</f>
        <v>7.82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892.19440343577719</v>
      </c>
      <c r="P45" s="77">
        <v>57.739999999999988</v>
      </c>
      <c r="Q45" s="77">
        <v>38.125607648888376</v>
      </c>
      <c r="R45" s="80">
        <v>42.5</v>
      </c>
      <c r="S45" s="80">
        <v>0</v>
      </c>
      <c r="T45" s="78">
        <f>SUMPRODUCT(LTA!F45:AJ45,LTA!F$101:AJ$101,LTA!F$103:AJ$103)</f>
        <v>62.730000000000004</v>
      </c>
      <c r="U45" s="78">
        <f>SUMPRODUCT(LTA!F45:AJ45,LTA!F$102:AJ$102,LTA!F$103:AJ$103)</f>
        <v>53.589999999999996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734.4799999999999</v>
      </c>
      <c r="AB45" s="117">
        <f>-STOA!N45</f>
        <v>0</v>
      </c>
      <c r="AC45">
        <f t="shared" si="0"/>
        <v>18.729638233070997</v>
      </c>
      <c r="AD45">
        <f t="shared" si="1"/>
        <v>2109.6383427977239</v>
      </c>
      <c r="AE45">
        <f>'IDT-1'!B45</f>
        <v>0</v>
      </c>
      <c r="AF45" s="26"/>
      <c r="AG45">
        <f t="shared" si="2"/>
        <v>2109.6383427977239</v>
      </c>
      <c r="AI45" s="75">
        <f>PXIL!H45</f>
        <v>0</v>
      </c>
      <c r="AJ45" s="75">
        <f>PXIL!N45</f>
        <v>0</v>
      </c>
      <c r="AK45" s="75">
        <f>RTM_IEX!H45</f>
        <v>96.24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0</v>
      </c>
      <c r="AU45">
        <v>43</v>
      </c>
    </row>
    <row r="46" spans="1:47">
      <c r="A46" t="s">
        <v>88</v>
      </c>
      <c r="E46">
        <f>GT_NG!P46</f>
        <v>9.3779699461298538</v>
      </c>
      <c r="F46">
        <f>GT_Spot!P46</f>
        <v>0</v>
      </c>
      <c r="G46">
        <f>PPCL_NG!P46</f>
        <v>33.950000000000003</v>
      </c>
      <c r="H46">
        <f>PPCL_Spot!P46</f>
        <v>7.82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892.19440343577719</v>
      </c>
      <c r="P46" s="77">
        <v>57.739999999999988</v>
      </c>
      <c r="Q46" s="77">
        <v>38.125607648888376</v>
      </c>
      <c r="R46" s="80">
        <v>42.5</v>
      </c>
      <c r="S46" s="80">
        <v>0</v>
      </c>
      <c r="T46" s="78">
        <f>SUMPRODUCT(LTA!F46:AJ46,LTA!F$101:AJ$101,LTA!F$103:AJ$103)</f>
        <v>63.019999999999996</v>
      </c>
      <c r="U46" s="78">
        <f>SUMPRODUCT(LTA!F46:AJ46,LTA!F$102:AJ$102,LTA!F$103:AJ$103)</f>
        <v>54.43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737.27999999999986</v>
      </c>
      <c r="AB46" s="117">
        <f>-STOA!N46</f>
        <v>0</v>
      </c>
      <c r="AC46">
        <f t="shared" si="0"/>
        <v>18.628614233070998</v>
      </c>
      <c r="AD46">
        <f t="shared" si="1"/>
        <v>2098.2593667977244</v>
      </c>
      <c r="AE46">
        <f>'IDT-1'!B46</f>
        <v>0</v>
      </c>
      <c r="AF46" s="26"/>
      <c r="AG46">
        <f t="shared" si="2"/>
        <v>2098.2593667977244</v>
      </c>
      <c r="AI46" s="75">
        <f>PXIL!H46</f>
        <v>0</v>
      </c>
      <c r="AJ46" s="75">
        <f>PXIL!N46</f>
        <v>0</v>
      </c>
      <c r="AK46" s="75">
        <f>RTM_IEX!H46</f>
        <v>80.83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0</v>
      </c>
      <c r="AU46">
        <v>44</v>
      </c>
    </row>
    <row r="47" spans="1:47">
      <c r="A47" t="s">
        <v>89</v>
      </c>
      <c r="E47">
        <f>GT_NG!P47</f>
        <v>12.083434099153566</v>
      </c>
      <c r="F47">
        <f>GT_Spot!P47</f>
        <v>0</v>
      </c>
      <c r="G47">
        <f>PPCL_NG!P47</f>
        <v>33.950000000000003</v>
      </c>
      <c r="H47">
        <f>PPCL_Spot!P47</f>
        <v>11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896.56956298319813</v>
      </c>
      <c r="P47" s="77">
        <v>57.739999999999988</v>
      </c>
      <c r="Q47" s="77">
        <v>38.124382734236889</v>
      </c>
      <c r="R47" s="80">
        <v>42.5</v>
      </c>
      <c r="S47" s="80">
        <v>0</v>
      </c>
      <c r="T47" s="78">
        <f>SUMPRODUCT(LTA!F47:AJ47,LTA!F$101:AJ$101,LTA!F$103:AJ$103)</f>
        <v>63.93</v>
      </c>
      <c r="U47" s="78">
        <f>SUMPRODUCT(LTA!F47:AJ47,LTA!F$102:AJ$102,LTA!F$103:AJ$103)</f>
        <v>54.870000000000005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737.27999999999986</v>
      </c>
      <c r="AB47" s="117">
        <f>-STOA!N47</f>
        <v>0</v>
      </c>
      <c r="AC47">
        <f t="shared" si="0"/>
        <v>18.570000942385978</v>
      </c>
      <c r="AD47">
        <f t="shared" si="1"/>
        <v>2091.6573788742025</v>
      </c>
      <c r="AE47">
        <f>'IDT-1'!B47</f>
        <v>0</v>
      </c>
      <c r="AF47" s="26"/>
      <c r="AG47">
        <f t="shared" si="2"/>
        <v>2091.6573788742025</v>
      </c>
      <c r="AI47" s="75">
        <f>PXIL!H47</f>
        <v>0</v>
      </c>
      <c r="AJ47" s="75">
        <f>PXIL!N47</f>
        <v>0</v>
      </c>
      <c r="AK47" s="75">
        <f>RTM_IEX!H47</f>
        <v>62.56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0</v>
      </c>
      <c r="AU47">
        <v>45</v>
      </c>
    </row>
    <row r="48" spans="1:47">
      <c r="A48" t="s">
        <v>90</v>
      </c>
      <c r="E48">
        <f>GT_NG!P48</f>
        <v>12.083434099153566</v>
      </c>
      <c r="F48">
        <f>GT_Spot!P48</f>
        <v>0</v>
      </c>
      <c r="G48">
        <f>PPCL_NG!P48</f>
        <v>33.950000000000003</v>
      </c>
      <c r="H48">
        <f>PPCL_Spot!P48</f>
        <v>11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895.42167916807205</v>
      </c>
      <c r="P48" s="77">
        <v>57.739999999999988</v>
      </c>
      <c r="Q48" s="77">
        <v>38.124382734236889</v>
      </c>
      <c r="R48" s="80">
        <v>42.5</v>
      </c>
      <c r="S48" s="80">
        <v>0</v>
      </c>
      <c r="T48" s="78">
        <f>SUMPRODUCT(LTA!F48:AJ48,LTA!F$101:AJ$101,LTA!F$103:AJ$103)</f>
        <v>64.180000000000007</v>
      </c>
      <c r="U48" s="78">
        <f>SUMPRODUCT(LTA!F48:AJ48,LTA!F$102:AJ$102,LTA!F$103:AJ$103)</f>
        <v>54.650000000000006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740.77999999999986</v>
      </c>
      <c r="AB48" s="117">
        <f>-STOA!N48</f>
        <v>0</v>
      </c>
      <c r="AC48">
        <f t="shared" si="0"/>
        <v>18.700875564812872</v>
      </c>
      <c r="AD48">
        <f t="shared" si="1"/>
        <v>2106.3986204366497</v>
      </c>
      <c r="AE48">
        <f>'IDT-1'!B48</f>
        <v>0</v>
      </c>
      <c r="AF48" s="26"/>
      <c r="AG48">
        <f t="shared" si="2"/>
        <v>2106.3986204366497</v>
      </c>
      <c r="AI48" s="75">
        <f>PXIL!H48</f>
        <v>0</v>
      </c>
      <c r="AJ48" s="75">
        <f>PXIL!N48</f>
        <v>0</v>
      </c>
      <c r="AK48" s="75">
        <f>RTM_IEX!H48</f>
        <v>75.05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0</v>
      </c>
      <c r="AU48">
        <v>46</v>
      </c>
    </row>
    <row r="49" spans="1:47">
      <c r="A49" t="s">
        <v>91</v>
      </c>
      <c r="E49">
        <f>GT_NG!P49</f>
        <v>12.083434099153566</v>
      </c>
      <c r="F49">
        <f>GT_Spot!P49</f>
        <v>0</v>
      </c>
      <c r="G49">
        <f>PPCL_NG!P49</f>
        <v>33.950000000000003</v>
      </c>
      <c r="H49">
        <f>PPCL_Spot!P49</f>
        <v>11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907.85494951308817</v>
      </c>
      <c r="P49" s="77">
        <v>58.17</v>
      </c>
      <c r="Q49" s="77">
        <v>29.81</v>
      </c>
      <c r="R49" s="80">
        <v>42.5</v>
      </c>
      <c r="S49" s="80">
        <v>0</v>
      </c>
      <c r="T49" s="78">
        <f>SUMPRODUCT(LTA!F49:AJ49,LTA!F$101:AJ$101,LTA!F$103:AJ$103)</f>
        <v>62.14</v>
      </c>
      <c r="U49" s="78">
        <f>SUMPRODUCT(LTA!F49:AJ49,LTA!F$102:AJ$102,LTA!F$103:AJ$103)</f>
        <v>54.900000000000006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744.27999999999986</v>
      </c>
      <c r="AB49" s="117">
        <f>-STOA!N49</f>
        <v>0</v>
      </c>
      <c r="AC49">
        <f t="shared" si="0"/>
        <v>19.018457775787731</v>
      </c>
      <c r="AD49">
        <f t="shared" si="1"/>
        <v>2142.1699258364542</v>
      </c>
      <c r="AE49">
        <f>'IDT-1'!B49</f>
        <v>0</v>
      </c>
      <c r="AF49" s="26"/>
      <c r="AG49">
        <f t="shared" si="2"/>
        <v>2142.1699258364542</v>
      </c>
      <c r="AI49" s="75">
        <f>PXIL!H49</f>
        <v>0</v>
      </c>
      <c r="AJ49" s="75">
        <f>PXIL!N49</f>
        <v>0</v>
      </c>
      <c r="AK49" s="75">
        <f>RTM_IEX!H49</f>
        <v>104.88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0</v>
      </c>
      <c r="AU49">
        <v>47</v>
      </c>
    </row>
    <row r="50" spans="1:47">
      <c r="A50" t="s">
        <v>92</v>
      </c>
      <c r="E50">
        <f>GT_NG!P50</f>
        <v>12.083434099153566</v>
      </c>
      <c r="F50">
        <f>GT_Spot!P50</f>
        <v>0</v>
      </c>
      <c r="G50">
        <f>PPCL_NG!P50</f>
        <v>33.950000000000003</v>
      </c>
      <c r="H50">
        <f>PPCL_Spot!P50</f>
        <v>11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915.72502861909197</v>
      </c>
      <c r="P50" s="77">
        <v>58.17</v>
      </c>
      <c r="Q50" s="77">
        <v>29.81</v>
      </c>
      <c r="R50" s="80">
        <v>42.5</v>
      </c>
      <c r="S50" s="80">
        <v>0</v>
      </c>
      <c r="T50" s="78">
        <f>SUMPRODUCT(LTA!F50:AJ50,LTA!F$101:AJ$101,LTA!F$103:AJ$103)</f>
        <v>63.29</v>
      </c>
      <c r="U50" s="78">
        <f>SUMPRODUCT(LTA!F50:AJ50,LTA!F$102:AJ$102,LTA!F$103:AJ$103)</f>
        <v>69.010000000000005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746.37999999999988</v>
      </c>
      <c r="AB50" s="117">
        <f>-STOA!N50</f>
        <v>0</v>
      </c>
      <c r="AC50">
        <f t="shared" si="0"/>
        <v>18.918754471920565</v>
      </c>
      <c r="AD50">
        <f t="shared" si="1"/>
        <v>2130.9397082463252</v>
      </c>
      <c r="AE50">
        <f>'IDT-1'!B50</f>
        <v>0</v>
      </c>
      <c r="AF50" s="26"/>
      <c r="AG50">
        <f t="shared" si="2"/>
        <v>2130.9397082463252</v>
      </c>
      <c r="AI50" s="75">
        <f>PXIL!H50</f>
        <v>0</v>
      </c>
      <c r="AJ50" s="75">
        <f>PXIL!N50</f>
        <v>0</v>
      </c>
      <c r="AK50" s="75">
        <f>RTM_IEX!H50</f>
        <v>68.319999999999993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0</v>
      </c>
      <c r="AU50">
        <v>48</v>
      </c>
    </row>
    <row r="51" spans="1:47">
      <c r="A51" t="s">
        <v>93</v>
      </c>
      <c r="E51">
        <f>GT_NG!P51</f>
        <v>12.083434099153566</v>
      </c>
      <c r="F51">
        <f>GT_Spot!P51</f>
        <v>0</v>
      </c>
      <c r="G51">
        <f>PPCL_NG!P51</f>
        <v>33.950000000000003</v>
      </c>
      <c r="H51">
        <f>PPCL_Spot!P51</f>
        <v>11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903.65326189623761</v>
      </c>
      <c r="P51" s="77">
        <v>57.739999999999995</v>
      </c>
      <c r="Q51" s="77">
        <v>38.125607648888376</v>
      </c>
      <c r="R51" s="80">
        <v>42.5</v>
      </c>
      <c r="S51" s="80">
        <v>0</v>
      </c>
      <c r="T51" s="78">
        <f>SUMPRODUCT(LTA!F51:AJ51,LTA!F$101:AJ$101,LTA!F$103:AJ$103)</f>
        <v>64.16</v>
      </c>
      <c r="U51" s="78">
        <f>SUMPRODUCT(LTA!F51:AJ51,LTA!F$102:AJ$102,LTA!F$103:AJ$103)</f>
        <v>69.34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746.37999999999988</v>
      </c>
      <c r="AB51" s="117">
        <f>-STOA!N51</f>
        <v>0</v>
      </c>
      <c r="AC51">
        <f t="shared" si="0"/>
        <v>18.892564272069656</v>
      </c>
      <c r="AD51">
        <f t="shared" si="1"/>
        <v>2127.9897393722094</v>
      </c>
      <c r="AE51">
        <f>'IDT-1'!B51</f>
        <v>0</v>
      </c>
      <c r="AF51" s="26"/>
      <c r="AG51">
        <f t="shared" si="2"/>
        <v>2127.9897393722094</v>
      </c>
      <c r="AI51" s="75">
        <f>PXIL!H51</f>
        <v>0</v>
      </c>
      <c r="AJ51" s="75">
        <f>PXIL!N51</f>
        <v>0</v>
      </c>
      <c r="AK51" s="75">
        <f>RTM_IEX!H51</f>
        <v>68.33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0</v>
      </c>
      <c r="AU51">
        <v>49</v>
      </c>
    </row>
    <row r="52" spans="1:47">
      <c r="A52" t="s">
        <v>94</v>
      </c>
      <c r="E52">
        <f>GT_NG!P52</f>
        <v>12.083434099153566</v>
      </c>
      <c r="F52">
        <f>GT_Spot!P52</f>
        <v>0</v>
      </c>
      <c r="G52">
        <f>PPCL_NG!P52</f>
        <v>33.950000000000003</v>
      </c>
      <c r="H52">
        <f>PPCL_Spot!P52</f>
        <v>11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902.57045250663759</v>
      </c>
      <c r="P52" s="77">
        <v>57.739999999999995</v>
      </c>
      <c r="Q52" s="77">
        <v>38.125607648888376</v>
      </c>
      <c r="R52" s="80">
        <v>42.5</v>
      </c>
      <c r="S52" s="80">
        <v>0</v>
      </c>
      <c r="T52" s="78">
        <f>SUMPRODUCT(LTA!F52:AJ52,LTA!F$101:AJ$101,LTA!F$103:AJ$103)</f>
        <v>65.02000000000001</v>
      </c>
      <c r="U52" s="78">
        <f>SUMPRODUCT(LTA!F52:AJ52,LTA!F$102:AJ$102,LTA!F$103:AJ$103)</f>
        <v>70.190000000000012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746.37999999999988</v>
      </c>
      <c r="AB52" s="117">
        <f>-STOA!N52</f>
        <v>0</v>
      </c>
      <c r="AC52">
        <f t="shared" si="0"/>
        <v>19.118171549441179</v>
      </c>
      <c r="AD52">
        <f t="shared" si="1"/>
        <v>2153.4013227052383</v>
      </c>
      <c r="AE52">
        <f>'IDT-1'!B52</f>
        <v>0</v>
      </c>
      <c r="AF52" s="26"/>
      <c r="AG52">
        <f t="shared" si="2"/>
        <v>2153.4013227052383</v>
      </c>
      <c r="AI52" s="75">
        <f>PXIL!H52</f>
        <v>0</v>
      </c>
      <c r="AJ52" s="75">
        <f>PXIL!N52</f>
        <v>0</v>
      </c>
      <c r="AK52" s="75">
        <f>RTM_IEX!H52</f>
        <v>93.34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0</v>
      </c>
      <c r="AU52">
        <v>50</v>
      </c>
    </row>
    <row r="53" spans="1:47">
      <c r="A53" t="s">
        <v>95</v>
      </c>
      <c r="E53">
        <f>GT_NG!P53</f>
        <v>12.083434099153566</v>
      </c>
      <c r="F53">
        <f>GT_Spot!P53</f>
        <v>0</v>
      </c>
      <c r="G53">
        <f>PPCL_NG!P53</f>
        <v>33.950000000000003</v>
      </c>
      <c r="H53">
        <f>PPCL_Spot!P53</f>
        <v>11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903.51155244320501</v>
      </c>
      <c r="P53" s="77">
        <v>57.74</v>
      </c>
      <c r="Q53" s="77">
        <v>38.125607648888376</v>
      </c>
      <c r="R53" s="80">
        <v>42.5</v>
      </c>
      <c r="S53" s="80">
        <v>0</v>
      </c>
      <c r="T53" s="78">
        <f>SUMPRODUCT(LTA!F53:AJ53,LTA!F$101:AJ$101,LTA!F$103:AJ$103)</f>
        <v>66.710000000000008</v>
      </c>
      <c r="U53" s="78">
        <f>SUMPRODUCT(LTA!F53:AJ53,LTA!F$102:AJ$102,LTA!F$103:AJ$103)</f>
        <v>71.64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746.37999999999988</v>
      </c>
      <c r="AB53" s="117">
        <f>-STOA!N53</f>
        <v>0</v>
      </c>
      <c r="AC53">
        <f t="shared" si="0"/>
        <v>18.730717228882973</v>
      </c>
      <c r="AD53">
        <f t="shared" si="1"/>
        <v>2109.7598769623642</v>
      </c>
      <c r="AE53">
        <f>'IDT-1'!B53</f>
        <v>0</v>
      </c>
      <c r="AF53" s="26"/>
      <c r="AG53">
        <f t="shared" si="2"/>
        <v>2109.7598769623642</v>
      </c>
      <c r="AI53" s="75">
        <f>PXIL!H53</f>
        <v>0</v>
      </c>
      <c r="AJ53" s="75">
        <f>PXIL!N53</f>
        <v>0</v>
      </c>
      <c r="AK53" s="75">
        <f>RTM_IEX!H53</f>
        <v>45.23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0</v>
      </c>
      <c r="AU53">
        <v>51</v>
      </c>
    </row>
    <row r="54" spans="1:47">
      <c r="A54" t="s">
        <v>96</v>
      </c>
      <c r="E54">
        <f>GT_NG!P54</f>
        <v>12.083434099153566</v>
      </c>
      <c r="F54">
        <f>GT_Spot!P54</f>
        <v>0</v>
      </c>
      <c r="G54">
        <f>PPCL_NG!P54</f>
        <v>33.950000000000003</v>
      </c>
      <c r="H54">
        <f>PPCL_Spot!P54</f>
        <v>11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904.86434712164521</v>
      </c>
      <c r="P54" s="77">
        <v>57.74</v>
      </c>
      <c r="Q54" s="77">
        <v>38.125607648888376</v>
      </c>
      <c r="R54" s="80">
        <v>42.5</v>
      </c>
      <c r="S54" s="80">
        <v>0</v>
      </c>
      <c r="T54" s="78">
        <f>SUMPRODUCT(LTA!F54:AJ54,LTA!F$101:AJ$101,LTA!F$103:AJ$103)</f>
        <v>70.819999999999993</v>
      </c>
      <c r="U54" s="78">
        <f>SUMPRODUCT(LTA!F54:AJ54,LTA!F$102:AJ$102,LTA!F$103:AJ$103)</f>
        <v>88.09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746.37999999999988</v>
      </c>
      <c r="AB54" s="117">
        <f>-STOA!N54</f>
        <v>0</v>
      </c>
      <c r="AC54">
        <f t="shared" si="0"/>
        <v>19.118293822053246</v>
      </c>
      <c r="AD54">
        <f t="shared" si="1"/>
        <v>2153.4150950476342</v>
      </c>
      <c r="AE54">
        <f>'IDT-1'!B54</f>
        <v>0</v>
      </c>
      <c r="AF54" s="26"/>
      <c r="AG54">
        <f t="shared" si="2"/>
        <v>2153.4150950476342</v>
      </c>
      <c r="AI54" s="75">
        <f>PXIL!H54</f>
        <v>0</v>
      </c>
      <c r="AJ54" s="75">
        <f>PXIL!N54</f>
        <v>0</v>
      </c>
      <c r="AK54" s="75">
        <f>RTM_IEX!H54</f>
        <v>67.36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0</v>
      </c>
      <c r="AU54">
        <v>52</v>
      </c>
    </row>
    <row r="55" spans="1:47">
      <c r="A55" t="s">
        <v>97</v>
      </c>
      <c r="E55">
        <f>GT_NG!P55</f>
        <v>12.083434099153566</v>
      </c>
      <c r="F55">
        <f>GT_Spot!P55</f>
        <v>0</v>
      </c>
      <c r="G55">
        <f>PPCL_NG!P55</f>
        <v>33.950000000000003</v>
      </c>
      <c r="H55">
        <f>PPCL_Spot!P55</f>
        <v>11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907.86218852724278</v>
      </c>
      <c r="P55" s="77">
        <v>57.74</v>
      </c>
      <c r="Q55" s="77">
        <v>38.125607648888376</v>
      </c>
      <c r="R55" s="80">
        <v>42.5</v>
      </c>
      <c r="S55" s="80">
        <v>0</v>
      </c>
      <c r="T55" s="78">
        <f>SUMPRODUCT(LTA!F55:AJ55,LTA!F$101:AJ$101,LTA!F$103:AJ$103)</f>
        <v>70.539999999999992</v>
      </c>
      <c r="U55" s="78">
        <f>SUMPRODUCT(LTA!F55:AJ55,LTA!F$102:AJ$102,LTA!F$103:AJ$103)</f>
        <v>88.820000000000007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746.37999999999988</v>
      </c>
      <c r="AB55" s="117">
        <f>-STOA!N55</f>
        <v>0</v>
      </c>
      <c r="AC55">
        <f t="shared" si="0"/>
        <v>18.708282826422504</v>
      </c>
      <c r="AD55">
        <f t="shared" si="1"/>
        <v>2107.2329474488624</v>
      </c>
      <c r="AE55">
        <f>'IDT-1'!B55</f>
        <v>0</v>
      </c>
      <c r="AF55" s="26"/>
      <c r="AG55">
        <f t="shared" si="2"/>
        <v>2107.2329474488624</v>
      </c>
      <c r="AI55" s="75">
        <f>PXIL!H55</f>
        <v>0</v>
      </c>
      <c r="AJ55" s="75">
        <f>PXIL!N55</f>
        <v>0</v>
      </c>
      <c r="AK55" s="75">
        <f>RTM_IEX!H55</f>
        <v>17.32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0</v>
      </c>
      <c r="AU55">
        <v>53</v>
      </c>
    </row>
    <row r="56" spans="1:47">
      <c r="A56" t="s">
        <v>98</v>
      </c>
      <c r="E56">
        <f>GT_NG!P56</f>
        <v>12.083434099153566</v>
      </c>
      <c r="F56">
        <f>GT_Spot!P56</f>
        <v>0</v>
      </c>
      <c r="G56">
        <f>PPCL_NG!P56</f>
        <v>33.950000000000003</v>
      </c>
      <c r="H56">
        <f>PPCL_Spot!P56</f>
        <v>11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907.86218852724278</v>
      </c>
      <c r="P56" s="77">
        <v>57.74</v>
      </c>
      <c r="Q56" s="77">
        <v>38.125607648888376</v>
      </c>
      <c r="R56" s="80">
        <v>42.5</v>
      </c>
      <c r="S56" s="80">
        <v>0</v>
      </c>
      <c r="T56" s="78">
        <f>SUMPRODUCT(LTA!F56:AJ56,LTA!F$101:AJ$101,LTA!F$103:AJ$103)</f>
        <v>74.900000000000006</v>
      </c>
      <c r="U56" s="78">
        <f>SUMPRODUCT(LTA!F56:AJ56,LTA!F$102:AJ$102,LTA!F$103:AJ$103)</f>
        <v>89.02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746.37999999999988</v>
      </c>
      <c r="AB56" s="117">
        <f>-STOA!N56</f>
        <v>0</v>
      </c>
      <c r="AC56">
        <f t="shared" si="0"/>
        <v>18.875482826422509</v>
      </c>
      <c r="AD56">
        <f t="shared" si="1"/>
        <v>2126.065747448863</v>
      </c>
      <c r="AE56">
        <f>'IDT-1'!B56</f>
        <v>0</v>
      </c>
      <c r="AF56" s="26"/>
      <c r="AG56">
        <f t="shared" si="2"/>
        <v>2126.065747448863</v>
      </c>
      <c r="AI56" s="75">
        <f>PXIL!H56</f>
        <v>0</v>
      </c>
      <c r="AJ56" s="75">
        <f>PXIL!N56</f>
        <v>0</v>
      </c>
      <c r="AK56" s="75">
        <f>RTM_IEX!H56</f>
        <v>31.76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0</v>
      </c>
      <c r="AU56">
        <v>54</v>
      </c>
    </row>
    <row r="57" spans="1:47">
      <c r="A57" t="s">
        <v>99</v>
      </c>
      <c r="E57">
        <f>GT_NG!P57</f>
        <v>12.083434099153566</v>
      </c>
      <c r="F57">
        <f>GT_Spot!P57</f>
        <v>0</v>
      </c>
      <c r="G57">
        <f>PPCL_NG!P57</f>
        <v>33.950000000000003</v>
      </c>
      <c r="H57">
        <f>PPCL_Spot!P57</f>
        <v>11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907.86218852724278</v>
      </c>
      <c r="P57" s="77">
        <v>57.74</v>
      </c>
      <c r="Q57" s="77">
        <v>38.125607648888376</v>
      </c>
      <c r="R57" s="80">
        <v>42.5</v>
      </c>
      <c r="S57" s="80">
        <v>0</v>
      </c>
      <c r="T57" s="78">
        <f>SUMPRODUCT(LTA!F57:AJ57,LTA!F$101:AJ$101,LTA!F$103:AJ$103)</f>
        <v>65.099999999999994</v>
      </c>
      <c r="U57" s="78">
        <f>SUMPRODUCT(LTA!F57:AJ57,LTA!F$102:AJ$102,LTA!F$103:AJ$103)</f>
        <v>89.82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746.37999999999988</v>
      </c>
      <c r="AB57" s="117">
        <f>-STOA!N57</f>
        <v>0</v>
      </c>
      <c r="AC57">
        <f t="shared" si="0"/>
        <v>19.092666826422505</v>
      </c>
      <c r="AD57">
        <f t="shared" si="1"/>
        <v>2150.5285634488623</v>
      </c>
      <c r="AE57">
        <f>'IDT-1'!B57</f>
        <v>0</v>
      </c>
      <c r="AF57" s="26"/>
      <c r="AG57">
        <f t="shared" si="2"/>
        <v>2150.5285634488623</v>
      </c>
      <c r="AI57" s="75">
        <f>PXIL!H57</f>
        <v>0</v>
      </c>
      <c r="AJ57" s="75">
        <f>PXIL!N57</f>
        <v>0</v>
      </c>
      <c r="AK57" s="75">
        <f>RTM_IEX!H57</f>
        <v>65.44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0</v>
      </c>
      <c r="AU57">
        <v>55</v>
      </c>
    </row>
    <row r="58" spans="1:47">
      <c r="A58" t="s">
        <v>100</v>
      </c>
      <c r="E58">
        <f>GT_NG!P58</f>
        <v>12.083434099153566</v>
      </c>
      <c r="F58">
        <f>GT_Spot!P58</f>
        <v>0</v>
      </c>
      <c r="G58">
        <f>PPCL_NG!P58</f>
        <v>33.950000000000003</v>
      </c>
      <c r="H58">
        <f>PPCL_Spot!P58</f>
        <v>11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913.80538275684273</v>
      </c>
      <c r="P58" s="77">
        <v>57.74</v>
      </c>
      <c r="Q58" s="77">
        <v>38.125607648888376</v>
      </c>
      <c r="R58" s="80">
        <v>42.5</v>
      </c>
      <c r="S58" s="80">
        <v>0</v>
      </c>
      <c r="T58" s="78">
        <f>SUMPRODUCT(LTA!F58:AJ58,LTA!F$101:AJ$101,LTA!F$103:AJ$103)</f>
        <v>66.960000000000008</v>
      </c>
      <c r="U58" s="78">
        <f>SUMPRODUCT(LTA!F58:AJ58,LTA!F$102:AJ$102,LTA!F$103:AJ$103)</f>
        <v>90.1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746.37999999999988</v>
      </c>
      <c r="AB58" s="117">
        <f>-STOA!N58</f>
        <v>0</v>
      </c>
      <c r="AC58">
        <f t="shared" si="0"/>
        <v>18.969054935642983</v>
      </c>
      <c r="AD58">
        <f t="shared" si="1"/>
        <v>2136.6053695692412</v>
      </c>
      <c r="AE58">
        <f>'IDT-1'!B58</f>
        <v>0</v>
      </c>
      <c r="AF58" s="26"/>
      <c r="AG58">
        <f t="shared" si="2"/>
        <v>2136.6053695692412</v>
      </c>
      <c r="AI58" s="75">
        <f>PXIL!H58</f>
        <v>0</v>
      </c>
      <c r="AJ58" s="75">
        <f>PXIL!N58</f>
        <v>0</v>
      </c>
      <c r="AK58" s="75">
        <f>RTM_IEX!H58</f>
        <v>43.31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0</v>
      </c>
      <c r="AU58">
        <v>56</v>
      </c>
    </row>
    <row r="59" spans="1:47">
      <c r="A59" t="s">
        <v>101</v>
      </c>
      <c r="E59">
        <f>GT_NG!P59</f>
        <v>12.083434099153566</v>
      </c>
      <c r="F59">
        <f>GT_Spot!P59</f>
        <v>0</v>
      </c>
      <c r="G59">
        <f>PPCL_NG!P59</f>
        <v>33.950000000000003</v>
      </c>
      <c r="H59">
        <f>PPCL_Spot!P59</f>
        <v>11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973.59665664643376</v>
      </c>
      <c r="P59" s="77">
        <v>117.62</v>
      </c>
      <c r="Q59" s="77">
        <v>38.125607648888376</v>
      </c>
      <c r="R59" s="80">
        <v>42.5</v>
      </c>
      <c r="S59" s="80">
        <v>0</v>
      </c>
      <c r="T59" s="78">
        <f>SUMPRODUCT(LTA!F59:AJ59,LTA!F$101:AJ$101,LTA!F$103:AJ$103)</f>
        <v>71.33</v>
      </c>
      <c r="U59" s="78">
        <f>SUMPRODUCT(LTA!F59:AJ59,LTA!F$102:AJ$102,LTA!F$103:AJ$103)</f>
        <v>90.84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746.37999999999988</v>
      </c>
      <c r="AB59" s="117">
        <f>-STOA!N59</f>
        <v>0</v>
      </c>
      <c r="AC59">
        <f t="shared" si="0"/>
        <v>19.686002145871385</v>
      </c>
      <c r="AD59">
        <f t="shared" si="1"/>
        <v>2217.359696248604</v>
      </c>
      <c r="AE59">
        <f>'IDT-1'!B59</f>
        <v>0</v>
      </c>
      <c r="AF59" s="26"/>
      <c r="AG59">
        <f t="shared" si="2"/>
        <v>2217.359696248604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12.083434099153566</v>
      </c>
      <c r="F60">
        <f>GT_Spot!P60</f>
        <v>0</v>
      </c>
      <c r="G60">
        <f>PPCL_NG!P60</f>
        <v>33.950000000000003</v>
      </c>
      <c r="H60">
        <f>PPCL_Spot!P60</f>
        <v>11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973.59665664643376</v>
      </c>
      <c r="P60" s="77">
        <v>117.62</v>
      </c>
      <c r="Q60" s="77">
        <v>38.125607648888376</v>
      </c>
      <c r="R60" s="80">
        <v>42.5</v>
      </c>
      <c r="S60" s="80">
        <v>0</v>
      </c>
      <c r="T60" s="78">
        <f>SUMPRODUCT(LTA!F60:AJ60,LTA!F$101:AJ$101,LTA!F$103:AJ$103)</f>
        <v>101.11000000000001</v>
      </c>
      <c r="U60" s="78">
        <f>SUMPRODUCT(LTA!F60:AJ60,LTA!F$102:AJ$102,LTA!F$103:AJ$103)</f>
        <v>91.13000000000001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744.27999999999986</v>
      </c>
      <c r="AB60" s="117">
        <f>-STOA!N60</f>
        <v>0</v>
      </c>
      <c r="AC60">
        <f t="shared" si="0"/>
        <v>19.977898145871389</v>
      </c>
      <c r="AD60">
        <f t="shared" si="1"/>
        <v>2250.2378002486043</v>
      </c>
      <c r="AE60">
        <f>'IDT-1'!B60</f>
        <v>0</v>
      </c>
      <c r="AF60" s="26"/>
      <c r="AG60">
        <f t="shared" si="2"/>
        <v>2250.2378002486043</v>
      </c>
      <c r="AI60" s="75">
        <f>PXIL!H60</f>
        <v>0</v>
      </c>
      <c r="AJ60" s="75">
        <f>PXIL!N60</f>
        <v>0</v>
      </c>
      <c r="AK60" s="75">
        <f>RTM_IEX!H60</f>
        <v>5.2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12.083434099153566</v>
      </c>
      <c r="F61">
        <f>GT_Spot!P61</f>
        <v>0</v>
      </c>
      <c r="G61">
        <f>PPCL_NG!P61</f>
        <v>33.950000000000003</v>
      </c>
      <c r="H61">
        <f>PPCL_Spot!P61</f>
        <v>11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973.59665664643376</v>
      </c>
      <c r="P61" s="77">
        <v>117.62</v>
      </c>
      <c r="Q61" s="77">
        <v>38.125607648888376</v>
      </c>
      <c r="R61" s="80">
        <v>42.5</v>
      </c>
      <c r="S61" s="80">
        <v>0</v>
      </c>
      <c r="T61" s="78">
        <f>SUMPRODUCT(LTA!F61:AJ61,LTA!F$101:AJ$101,LTA!F$103:AJ$103)</f>
        <v>101.46</v>
      </c>
      <c r="U61" s="78">
        <f>SUMPRODUCT(LTA!F61:AJ61,LTA!F$102:AJ$102,LTA!F$103:AJ$103)</f>
        <v>103.13000000000001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742.87999999999988</v>
      </c>
      <c r="AB61" s="117">
        <f>-STOA!N61</f>
        <v>0</v>
      </c>
      <c r="AC61">
        <f t="shared" si="0"/>
        <v>20.689026145871388</v>
      </c>
      <c r="AD61">
        <f t="shared" si="1"/>
        <v>2330.3366722486044</v>
      </c>
      <c r="AE61">
        <f>'IDT-1'!B61</f>
        <v>0</v>
      </c>
      <c r="AF61" s="26"/>
      <c r="AG61">
        <f t="shared" si="2"/>
        <v>2330.3366722486044</v>
      </c>
      <c r="AI61" s="75">
        <f>PXIL!H61</f>
        <v>0</v>
      </c>
      <c r="AJ61" s="75">
        <f>PXIL!N61</f>
        <v>0</v>
      </c>
      <c r="AK61" s="75">
        <f>RTM_IEX!H61</f>
        <v>75.06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12.083434099153566</v>
      </c>
      <c r="F62">
        <f>GT_Spot!P62</f>
        <v>0</v>
      </c>
      <c r="G62">
        <f>PPCL_NG!P62</f>
        <v>33.950000000000003</v>
      </c>
      <c r="H62">
        <f>PPCL_Spot!P62</f>
        <v>11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972.62008513744502</v>
      </c>
      <c r="P62" s="77">
        <v>117.62</v>
      </c>
      <c r="Q62" s="77">
        <v>38.125607648888376</v>
      </c>
      <c r="R62" s="80">
        <v>42.5</v>
      </c>
      <c r="S62" s="80">
        <v>0</v>
      </c>
      <c r="T62" s="78">
        <f>SUMPRODUCT(LTA!F62:AJ62,LTA!F$101:AJ$101,LTA!F$103:AJ$103)</f>
        <v>101.15</v>
      </c>
      <c r="U62" s="78">
        <f>SUMPRODUCT(LTA!F62:AJ62,LTA!F$102:AJ$102,LTA!F$103:AJ$103)</f>
        <v>103.63000000000001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739.37999999999988</v>
      </c>
      <c r="AB62" s="117">
        <f>-STOA!N62</f>
        <v>0</v>
      </c>
      <c r="AC62">
        <f t="shared" si="0"/>
        <v>20.829152316592285</v>
      </c>
      <c r="AD62">
        <f t="shared" si="1"/>
        <v>2346.1199745688946</v>
      </c>
      <c r="AE62">
        <f>'IDT-1'!B62</f>
        <v>0</v>
      </c>
      <c r="AF62" s="26"/>
      <c r="AG62">
        <f t="shared" si="2"/>
        <v>2346.1199745688946</v>
      </c>
      <c r="AI62" s="75">
        <f>PXIL!H62</f>
        <v>0</v>
      </c>
      <c r="AJ62" s="75">
        <f>PXIL!N62</f>
        <v>0</v>
      </c>
      <c r="AK62" s="75">
        <f>RTM_IEX!H62</f>
        <v>95.27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12.083434099153566</v>
      </c>
      <c r="F63">
        <f>GT_Spot!P63</f>
        <v>0</v>
      </c>
      <c r="G63">
        <f>PPCL_NG!P63</f>
        <v>33.950000000000003</v>
      </c>
      <c r="H63">
        <f>PPCL_Spot!P63</f>
        <v>11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953.18280845310767</v>
      </c>
      <c r="P63" s="77">
        <v>117.62</v>
      </c>
      <c r="Q63" s="77">
        <v>38.125607648888376</v>
      </c>
      <c r="R63" s="80">
        <v>42.5</v>
      </c>
      <c r="S63" s="80">
        <v>0</v>
      </c>
      <c r="T63" s="78">
        <f>SUMPRODUCT(LTA!F63:AJ63,LTA!F$101:AJ$101,LTA!F$103:AJ$103)</f>
        <v>102.89</v>
      </c>
      <c r="U63" s="78">
        <f>SUMPRODUCT(LTA!F63:AJ63,LTA!F$102:AJ$102,LTA!F$103:AJ$103)</f>
        <v>104.15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737.27999999999986</v>
      </c>
      <c r="AB63" s="117">
        <f>-STOA!N63</f>
        <v>0</v>
      </c>
      <c r="AC63">
        <f t="shared" si="0"/>
        <v>21.472456281770121</v>
      </c>
      <c r="AD63">
        <f t="shared" si="1"/>
        <v>2418.57939391938</v>
      </c>
      <c r="AE63">
        <f>'IDT-1'!B63</f>
        <v>21</v>
      </c>
      <c r="AF63" s="26"/>
      <c r="AG63">
        <f t="shared" si="2"/>
        <v>2439.57939391938</v>
      </c>
      <c r="AI63" s="75">
        <f>PXIL!H63</f>
        <v>0</v>
      </c>
      <c r="AJ63" s="75">
        <f>PXIL!N63</f>
        <v>0</v>
      </c>
      <c r="AK63" s="75">
        <f>RTM_IEX!H63</f>
        <v>187.65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12.083434099153566</v>
      </c>
      <c r="F64">
        <f>GT_Spot!P64</f>
        <v>0</v>
      </c>
      <c r="G64">
        <f>PPCL_NG!P64</f>
        <v>33.950000000000003</v>
      </c>
      <c r="H64">
        <f>PPCL_Spot!P64</f>
        <v>11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953.18055488639084</v>
      </c>
      <c r="P64" s="77">
        <v>117.62</v>
      </c>
      <c r="Q64" s="77">
        <v>38.125607648888376</v>
      </c>
      <c r="R64" s="80">
        <v>42.5</v>
      </c>
      <c r="S64" s="80">
        <v>0</v>
      </c>
      <c r="T64" s="78">
        <f>SUMPRODUCT(LTA!F64:AJ64,LTA!F$101:AJ$101,LTA!F$103:AJ$103)</f>
        <v>135.44999999999999</v>
      </c>
      <c r="U64" s="78">
        <f>SUMPRODUCT(LTA!F64:AJ64,LTA!F$102:AJ$102,LTA!F$103:AJ$103)</f>
        <v>104.62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735.17999999999984</v>
      </c>
      <c r="AB64" s="117">
        <f>-STOA!N64</f>
        <v>0</v>
      </c>
      <c r="AC64">
        <f t="shared" si="0"/>
        <v>21.465132450383013</v>
      </c>
      <c r="AD64">
        <f t="shared" si="1"/>
        <v>2417.75446418405</v>
      </c>
      <c r="AE64">
        <f>'IDT-1'!B64</f>
        <v>44</v>
      </c>
      <c r="AF64" s="26"/>
      <c r="AG64">
        <f t="shared" si="2"/>
        <v>2461.75446418405</v>
      </c>
      <c r="AI64" s="75">
        <f>PXIL!H64</f>
        <v>0</v>
      </c>
      <c r="AJ64" s="75">
        <f>PXIL!N64</f>
        <v>0</v>
      </c>
      <c r="AK64" s="75">
        <f>RTM_IEX!H64</f>
        <v>155.88999999999999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9.3779699461298538</v>
      </c>
      <c r="F65">
        <f>GT_Spot!P65</f>
        <v>0</v>
      </c>
      <c r="G65">
        <f>PPCL_NG!P65</f>
        <v>33.950000000000003</v>
      </c>
      <c r="H65">
        <f>PPCL_Spot!P65</f>
        <v>8.92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956.45628635005414</v>
      </c>
      <c r="P65" s="77">
        <v>117.62</v>
      </c>
      <c r="Q65" s="77">
        <v>38.125607648888376</v>
      </c>
      <c r="R65" s="80">
        <v>42.5</v>
      </c>
      <c r="S65" s="80">
        <v>0</v>
      </c>
      <c r="T65" s="78">
        <f>SUMPRODUCT(LTA!F65:AJ65,LTA!F$101:AJ$101,LTA!F$103:AJ$103)</f>
        <v>131.35999999999999</v>
      </c>
      <c r="U65" s="78">
        <f>SUMPRODUCT(LTA!F65:AJ65,LTA!F$102:AJ$102,LTA!F$103:AJ$103)</f>
        <v>109.76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732.37999999999988</v>
      </c>
      <c r="AB65" s="117">
        <f>-STOA!N65</f>
        <v>0</v>
      </c>
      <c r="AC65">
        <f t="shared" si="0"/>
        <v>21.063942802716632</v>
      </c>
      <c r="AD65">
        <f t="shared" si="1"/>
        <v>2372.5659211423554</v>
      </c>
      <c r="AE65">
        <f>'IDT-1'!B65</f>
        <v>68</v>
      </c>
      <c r="AF65" s="26"/>
      <c r="AG65">
        <f t="shared" si="2"/>
        <v>2440.5659211423554</v>
      </c>
      <c r="AI65" s="75">
        <f>PXIL!H65</f>
        <v>0</v>
      </c>
      <c r="AJ65" s="75">
        <f>PXIL!N65</f>
        <v>0</v>
      </c>
      <c r="AK65" s="75">
        <f>RTM_IEX!H65</f>
        <v>113.56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9.3779699461298538</v>
      </c>
      <c r="F66">
        <f>GT_Spot!P66</f>
        <v>0</v>
      </c>
      <c r="G66">
        <f>PPCL_NG!P66</f>
        <v>33.950000000000003</v>
      </c>
      <c r="H66">
        <f>PPCL_Spot!P66</f>
        <v>8.92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956.45732136497531</v>
      </c>
      <c r="P66" s="77">
        <v>117.62</v>
      </c>
      <c r="Q66" s="77">
        <v>38.125607648888376</v>
      </c>
      <c r="R66" s="80">
        <v>42.5</v>
      </c>
      <c r="S66" s="80">
        <v>0</v>
      </c>
      <c r="T66" s="78">
        <f>SUMPRODUCT(LTA!F66:AJ66,LTA!F$101:AJ$101,LTA!F$103:AJ$103)</f>
        <v>121.05000000000001</v>
      </c>
      <c r="U66" s="78">
        <f>SUMPRODUCT(LTA!F66:AJ66,LTA!F$102:AJ$102,LTA!F$103:AJ$103)</f>
        <v>109.55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730.27999999999986</v>
      </c>
      <c r="AB66" s="117">
        <f>-STOA!N66</f>
        <v>0</v>
      </c>
      <c r="AC66">
        <f t="shared" si="0"/>
        <v>20.707287910847942</v>
      </c>
      <c r="AD66">
        <f t="shared" si="1"/>
        <v>2332.3936110491454</v>
      </c>
      <c r="AE66">
        <f>'IDT-1'!B66</f>
        <v>82</v>
      </c>
      <c r="AF66" s="26"/>
      <c r="AG66">
        <f t="shared" si="2"/>
        <v>2414.3936110491454</v>
      </c>
      <c r="AI66" s="75">
        <f>PXIL!H66</f>
        <v>0</v>
      </c>
      <c r="AJ66" s="75">
        <f>PXIL!N66</f>
        <v>0</v>
      </c>
      <c r="AK66" s="75">
        <f>RTM_IEX!H66</f>
        <v>85.65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9.3779699461298538</v>
      </c>
      <c r="F67">
        <f>GT_Spot!P67</f>
        <v>0</v>
      </c>
      <c r="G67">
        <f>PPCL_NG!P67</f>
        <v>33.950000000000003</v>
      </c>
      <c r="H67">
        <f>PPCL_Spot!P67</f>
        <v>8.4599999999999991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969.0265340109778</v>
      </c>
      <c r="P67" s="77">
        <v>117.62</v>
      </c>
      <c r="Q67" s="77">
        <v>38.125607648888376</v>
      </c>
      <c r="R67" s="80">
        <v>42.5</v>
      </c>
      <c r="S67" s="80">
        <v>0</v>
      </c>
      <c r="T67" s="78">
        <f>SUMPRODUCT(LTA!F67:AJ67,LTA!F$101:AJ$101,LTA!F$103:AJ$103)</f>
        <v>110.15</v>
      </c>
      <c r="U67" s="78">
        <f>SUMPRODUCT(LTA!F67:AJ67,LTA!F$102:AJ$102,LTA!F$103:AJ$103)</f>
        <v>109.75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618.43999999999983</v>
      </c>
      <c r="AB67" s="117">
        <f>-STOA!N67</f>
        <v>0</v>
      </c>
      <c r="AC67">
        <f t="shared" si="0"/>
        <v>18.981776982132768</v>
      </c>
      <c r="AD67">
        <f t="shared" si="1"/>
        <v>2138.0383346238632</v>
      </c>
      <c r="AE67">
        <f>'IDT-1'!B67</f>
        <v>186</v>
      </c>
      <c r="AF67" s="26"/>
      <c r="AG67">
        <f t="shared" si="2"/>
        <v>2324.0383346238632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9.3779699461298538</v>
      </c>
      <c r="F68">
        <f>GT_Spot!P68</f>
        <v>0</v>
      </c>
      <c r="G68">
        <f>PPCL_NG!P68</f>
        <v>33.950000000000003</v>
      </c>
      <c r="H68">
        <f>PPCL_Spot!P68</f>
        <v>8.92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977.36871271097777</v>
      </c>
      <c r="P68" s="77">
        <v>117.62</v>
      </c>
      <c r="Q68" s="77">
        <v>38.125607648888376</v>
      </c>
      <c r="R68" s="80">
        <v>42.5</v>
      </c>
      <c r="S68" s="80">
        <v>0</v>
      </c>
      <c r="T68" s="78">
        <f>SUMPRODUCT(LTA!F68:AJ68,LTA!F$101:AJ$101,LTA!F$103:AJ$103)</f>
        <v>99.77</v>
      </c>
      <c r="U68" s="78">
        <f>SUMPRODUCT(LTA!F68:AJ68,LTA!F$102:AJ$102,LTA!F$103:AJ$103)</f>
        <v>109.45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614.93999999999983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19.067624067525696</v>
      </c>
      <c r="AD68">
        <f t="shared" ref="AD68:AD98" si="4">SUM(B68:AB68,AI68:AR68)-AC68</f>
        <v>2117.5746662384704</v>
      </c>
      <c r="AE68">
        <f>'IDT-1'!B68</f>
        <v>205.33499999999998</v>
      </c>
      <c r="AF68" s="26"/>
      <c r="AG68">
        <f t="shared" ref="AG68:AG98" si="5">SUM(AD68:AF68)+AT68</f>
        <v>2322.9096662384704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11.739840410373326</v>
      </c>
      <c r="F69">
        <f>GT_Spot!P69</f>
        <v>0</v>
      </c>
      <c r="G69">
        <f>PPCL_NG!P69</f>
        <v>33.950000000000003</v>
      </c>
      <c r="H69">
        <f>PPCL_Spot!P69</f>
        <v>11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978.98278325177785</v>
      </c>
      <c r="P69" s="77">
        <v>117.62</v>
      </c>
      <c r="Q69" s="77">
        <v>38.125607648888376</v>
      </c>
      <c r="R69" s="80">
        <v>42.5</v>
      </c>
      <c r="S69" s="80">
        <v>0</v>
      </c>
      <c r="T69" s="78">
        <f>SUMPRODUCT(LTA!F69:AJ69,LTA!F$101:AJ$101,LTA!F$103:AJ$103)</f>
        <v>93.460000000000008</v>
      </c>
      <c r="U69" s="78">
        <f>SUMPRODUCT(LTA!F69:AJ69,LTA!F$102:AJ$102,LTA!F$103:AJ$103)</f>
        <v>110.92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22.13</v>
      </c>
      <c r="Z69" s="75">
        <f>IEX!N69</f>
        <v>0</v>
      </c>
      <c r="AA69" s="117">
        <f>STOA!H69</f>
        <v>611.43999999999983</v>
      </c>
      <c r="AB69" s="117">
        <f>-STOA!N69</f>
        <v>0</v>
      </c>
      <c r="AC69">
        <f t="shared" si="3"/>
        <v>19.126852690581536</v>
      </c>
      <c r="AD69">
        <f t="shared" si="4"/>
        <v>2150.3613786204578</v>
      </c>
      <c r="AE69">
        <f>'IDT-1'!B69</f>
        <v>202.93600000000001</v>
      </c>
      <c r="AF69" s="26"/>
      <c r="AG69">
        <f t="shared" si="5"/>
        <v>2353.2973786204579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12.08880308880309</v>
      </c>
      <c r="F70">
        <f>GT_Spot!P70</f>
        <v>0</v>
      </c>
      <c r="G70">
        <f>PPCL_NG!P70</f>
        <v>33.950000000000003</v>
      </c>
      <c r="H70">
        <f>PPCL_Spot!P70</f>
        <v>11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982.76491094177777</v>
      </c>
      <c r="P70" s="77">
        <v>117.62</v>
      </c>
      <c r="Q70" s="77">
        <v>38.125607648888376</v>
      </c>
      <c r="R70" s="80">
        <v>42.5</v>
      </c>
      <c r="S70" s="80">
        <v>0</v>
      </c>
      <c r="T70" s="78">
        <f>SUMPRODUCT(LTA!F70:AJ70,LTA!F$101:AJ$101,LTA!F$103:AJ$103)</f>
        <v>85.11</v>
      </c>
      <c r="U70" s="78">
        <f>SUMPRODUCT(LTA!F70:AJ70,LTA!F$102:AJ$102,LTA!F$103:AJ$103)</f>
        <v>110.19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19.25</v>
      </c>
      <c r="Z70" s="75">
        <f>IEX!N70</f>
        <v>0</v>
      </c>
      <c r="AA70" s="117">
        <f>STOA!H70</f>
        <v>604.43999999999983</v>
      </c>
      <c r="AB70" s="117">
        <f>-STOA!N70</f>
        <v>0</v>
      </c>
      <c r="AC70">
        <f t="shared" si="3"/>
        <v>19.094017688567867</v>
      </c>
      <c r="AD70">
        <f t="shared" si="4"/>
        <v>2124.5653039909012</v>
      </c>
      <c r="AE70">
        <f>'IDT-1'!B70</f>
        <v>213.376</v>
      </c>
      <c r="AF70" s="26"/>
      <c r="AG70">
        <f t="shared" si="5"/>
        <v>2337.9413039909014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12.08880308880309</v>
      </c>
      <c r="F71">
        <f>GT_Spot!P71</f>
        <v>0</v>
      </c>
      <c r="G71">
        <f>PPCL_NG!P71</f>
        <v>33.950000000000003</v>
      </c>
      <c r="H71">
        <f>PPCL_Spot!P71</f>
        <v>11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956.008376432202</v>
      </c>
      <c r="P71" s="77">
        <v>117.62</v>
      </c>
      <c r="Q71" s="77">
        <v>38.125607648888376</v>
      </c>
      <c r="R71" s="80">
        <v>42.5</v>
      </c>
      <c r="S71" s="80">
        <v>0</v>
      </c>
      <c r="T71" s="78">
        <f>SUMPRODUCT(LTA!F71:AJ71,LTA!F$101:AJ$101,LTA!F$103:AJ$103)</f>
        <v>79.41</v>
      </c>
      <c r="U71" s="78">
        <f>SUMPRODUCT(LTA!F71:AJ71,LTA!F$102:AJ$102,LTA!F$103:AJ$103)</f>
        <v>108.69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134.72</v>
      </c>
      <c r="Z71" s="75">
        <f>IEX!N71</f>
        <v>0</v>
      </c>
      <c r="AA71" s="117">
        <f>STOA!H71</f>
        <v>572.06999999999982</v>
      </c>
      <c r="AB71" s="117">
        <f>-STOA!N71</f>
        <v>0</v>
      </c>
      <c r="AC71">
        <f t="shared" si="3"/>
        <v>19.411064527095061</v>
      </c>
      <c r="AD71">
        <f t="shared" si="4"/>
        <v>2186.391722642798</v>
      </c>
      <c r="AE71">
        <f>'IDT-1'!B71</f>
        <v>114.652</v>
      </c>
      <c r="AF71" s="26"/>
      <c r="AG71">
        <f t="shared" si="5"/>
        <v>2301.043722642798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12.086061739943872</v>
      </c>
      <c r="F72">
        <f>GT_Spot!P72</f>
        <v>0</v>
      </c>
      <c r="G72">
        <f>PPCL_NG!P72</f>
        <v>33.950000000000003</v>
      </c>
      <c r="H72">
        <f>PPCL_Spot!P72</f>
        <v>11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956.89087296251955</v>
      </c>
      <c r="P72" s="77">
        <v>117.62</v>
      </c>
      <c r="Q72" s="77">
        <v>38.125607648888376</v>
      </c>
      <c r="R72" s="80">
        <v>41.34</v>
      </c>
      <c r="S72" s="80">
        <v>0</v>
      </c>
      <c r="T72" s="78">
        <f>SUMPRODUCT(LTA!F72:AJ72,LTA!F$101:AJ$101,LTA!F$103:AJ$103)</f>
        <v>73.98</v>
      </c>
      <c r="U72" s="78">
        <f>SUMPRODUCT(LTA!F72:AJ72,LTA!F$102:AJ$102,LTA!F$103:AJ$103)</f>
        <v>106.94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167.44</v>
      </c>
      <c r="Z72" s="75">
        <f>IEX!N72</f>
        <v>0</v>
      </c>
      <c r="AA72" s="117">
        <f>STOA!H72</f>
        <v>572.06999999999982</v>
      </c>
      <c r="AB72" s="117">
        <f>-STOA!N72</f>
        <v>0</v>
      </c>
      <c r="AC72">
        <f t="shared" si="3"/>
        <v>19.784278540569222</v>
      </c>
      <c r="AD72">
        <f t="shared" si="4"/>
        <v>2194.2782638107828</v>
      </c>
      <c r="AE72">
        <f>'IDT-1'!B72</f>
        <v>87.941000000000003</v>
      </c>
      <c r="AF72" s="26"/>
      <c r="AG72">
        <f t="shared" si="5"/>
        <v>2282.2192638107826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12.355337163592377</v>
      </c>
      <c r="F73">
        <f>GT_Spot!P73</f>
        <v>0</v>
      </c>
      <c r="G73">
        <f>PPCL_NG!P73</f>
        <v>33.950000000000003</v>
      </c>
      <c r="H73">
        <f>PPCL_Spot!P73</f>
        <v>11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963.99310927416445</v>
      </c>
      <c r="P73" s="77">
        <v>117.62</v>
      </c>
      <c r="Q73" s="77">
        <v>38.125607648888376</v>
      </c>
      <c r="R73" s="80">
        <v>27.049999999999997</v>
      </c>
      <c r="S73" s="80">
        <v>0</v>
      </c>
      <c r="T73" s="78">
        <f>SUMPRODUCT(LTA!F73:AJ73,LTA!F$101:AJ$101,LTA!F$103:AJ$103)</f>
        <v>64.72999999999999</v>
      </c>
      <c r="U73" s="78">
        <f>SUMPRODUCT(LTA!F73:AJ73,LTA!F$102:AJ$102,LTA!F$103:AJ$103)</f>
        <v>105.63000000000001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141.46</v>
      </c>
      <c r="Z73" s="75">
        <f>IEX!N73</f>
        <v>0</v>
      </c>
      <c r="AA73" s="117">
        <f>STOA!H73</f>
        <v>566.4699999999998</v>
      </c>
      <c r="AB73" s="117">
        <f>-STOA!N73</f>
        <v>0</v>
      </c>
      <c r="AC73">
        <f t="shared" si="3"/>
        <v>19.414710736495163</v>
      </c>
      <c r="AD73">
        <f t="shared" si="4"/>
        <v>2138.5893433501496</v>
      </c>
      <c r="AE73">
        <f>'IDT-1'!B73</f>
        <v>97.128</v>
      </c>
      <c r="AF73" s="26"/>
      <c r="AG73">
        <f t="shared" si="5"/>
        <v>2235.7173433501498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8.8446878751500595</v>
      </c>
      <c r="F74">
        <f>GT_Spot!P74</f>
        <v>0</v>
      </c>
      <c r="G74">
        <f>PPCL_NG!P74</f>
        <v>33.950000000000003</v>
      </c>
      <c r="H74">
        <f>PPCL_Spot!P74</f>
        <v>8.92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965.75742723477151</v>
      </c>
      <c r="P74" s="77">
        <v>117.62</v>
      </c>
      <c r="Q74" s="77">
        <v>38.125607648888376</v>
      </c>
      <c r="R74" s="80">
        <v>14.290000000000001</v>
      </c>
      <c r="S74" s="80">
        <v>0</v>
      </c>
      <c r="T74" s="78">
        <f>SUMPRODUCT(LTA!F74:AJ74,LTA!F$101:AJ$101,LTA!F$103:AJ$103)</f>
        <v>53.96</v>
      </c>
      <c r="U74" s="78">
        <f>SUMPRODUCT(LTA!F74:AJ74,LTA!F$102:AJ$102,LTA!F$103:AJ$103)</f>
        <v>103.95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561.56999999999982</v>
      </c>
      <c r="AB74" s="117">
        <f>-STOA!N74</f>
        <v>0</v>
      </c>
      <c r="AC74">
        <f t="shared" si="3"/>
        <v>17.782441745588262</v>
      </c>
      <c r="AD74">
        <f t="shared" si="4"/>
        <v>1974.8252810132215</v>
      </c>
      <c r="AE74">
        <f>'IDT-1'!B74</f>
        <v>233</v>
      </c>
      <c r="AF74" s="26"/>
      <c r="AG74">
        <f t="shared" si="5"/>
        <v>2207.8252810132217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8.9243697478991599</v>
      </c>
      <c r="F75">
        <f>GT_Spot!P75</f>
        <v>0</v>
      </c>
      <c r="G75">
        <f>PPCL_NG!P75</f>
        <v>33.950000000000003</v>
      </c>
      <c r="H75">
        <f>PPCL_Spot!P75</f>
        <v>9.51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970.1369740229544</v>
      </c>
      <c r="P75" s="77">
        <v>117.62</v>
      </c>
      <c r="Q75" s="77">
        <v>38.125607648888376</v>
      </c>
      <c r="R75" s="80">
        <v>0</v>
      </c>
      <c r="S75" s="80">
        <v>0</v>
      </c>
      <c r="T75" s="78">
        <f>SUMPRODUCT(LTA!F75:AJ75,LTA!F$101:AJ$101,LTA!F$103:AJ$103)</f>
        <v>48.069999999999993</v>
      </c>
      <c r="U75" s="78">
        <f>SUMPRODUCT(LTA!F75:AJ75,LTA!F$102:AJ$102,LTA!F$103:AJ$103)</f>
        <v>116.42999999999999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558.06999999999982</v>
      </c>
      <c r="AB75" s="117">
        <f>-STOA!N75</f>
        <v>0</v>
      </c>
      <c r="AC75">
        <f t="shared" si="3"/>
        <v>17.604021172493731</v>
      </c>
      <c r="AD75">
        <f t="shared" si="4"/>
        <v>1982.8529302472482</v>
      </c>
      <c r="AE75">
        <f>'IDT-1'!B75</f>
        <v>231</v>
      </c>
      <c r="AF75" s="26"/>
      <c r="AG75">
        <f t="shared" si="5"/>
        <v>2213.852930247248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8.9243697478991599</v>
      </c>
      <c r="F76">
        <f>GT_Spot!P76</f>
        <v>0</v>
      </c>
      <c r="G76">
        <f>PPCL_NG!P76</f>
        <v>33.950000000000003</v>
      </c>
      <c r="H76">
        <f>PPCL_Spot!P76</f>
        <v>9.51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969.56568717563289</v>
      </c>
      <c r="P76" s="77">
        <v>117.62</v>
      </c>
      <c r="Q76" s="77">
        <v>38.125607648888376</v>
      </c>
      <c r="R76" s="80">
        <v>0</v>
      </c>
      <c r="S76" s="80">
        <v>0</v>
      </c>
      <c r="T76" s="78">
        <f>SUMPRODUCT(LTA!F76:AJ76,LTA!F$101:AJ$101,LTA!F$103:AJ$103)</f>
        <v>38.94</v>
      </c>
      <c r="U76" s="78">
        <f>SUMPRODUCT(LTA!F76:AJ76,LTA!F$102:AJ$102,LTA!F$103:AJ$103)</f>
        <v>111.61000000000001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554.56999999999982</v>
      </c>
      <c r="AB76" s="117">
        <f>-STOA!N76</f>
        <v>0</v>
      </c>
      <c r="AC76">
        <f t="shared" si="3"/>
        <v>17.445433848237304</v>
      </c>
      <c r="AD76">
        <f t="shared" si="4"/>
        <v>1964.9902307241832</v>
      </c>
      <c r="AE76">
        <f>'IDT-1'!B76</f>
        <v>236</v>
      </c>
      <c r="AF76" s="26"/>
      <c r="AG76">
        <f t="shared" si="5"/>
        <v>2200.9902307241832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9.1896793002915462</v>
      </c>
      <c r="F77">
        <f>GT_Spot!P77</f>
        <v>0</v>
      </c>
      <c r="G77">
        <f>PPCL_NG!P77</f>
        <v>33.950000000000003</v>
      </c>
      <c r="H77">
        <f>PPCL_Spot!P77</f>
        <v>9.51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971.66226775915959</v>
      </c>
      <c r="P77" s="77">
        <v>117.62</v>
      </c>
      <c r="Q77" s="77">
        <v>38.125607648888376</v>
      </c>
      <c r="R77" s="80">
        <v>0</v>
      </c>
      <c r="S77" s="80">
        <v>0</v>
      </c>
      <c r="T77" s="78">
        <f>SUMPRODUCT(LTA!F77:AJ77,LTA!F$101:AJ$101,LTA!F$103:AJ$103)</f>
        <v>25.990000000000002</v>
      </c>
      <c r="U77" s="78">
        <f>SUMPRODUCT(LTA!F77:AJ77,LTA!F$102:AJ$102,LTA!F$103:AJ$103)</f>
        <v>95.72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552.4699999999998</v>
      </c>
      <c r="AB77" s="117">
        <f>-STOA!N77</f>
        <v>0</v>
      </c>
      <c r="AC77">
        <f t="shared" si="3"/>
        <v>17.19394648143339</v>
      </c>
      <c r="AD77">
        <f t="shared" si="4"/>
        <v>1936.6636082269063</v>
      </c>
      <c r="AE77">
        <f>'IDT-1'!B77</f>
        <v>233</v>
      </c>
      <c r="AF77" s="26"/>
      <c r="AG77">
        <f t="shared" si="5"/>
        <v>2169.663608226906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9.1896793002915462</v>
      </c>
      <c r="F78">
        <f>GT_Spot!P78</f>
        <v>0</v>
      </c>
      <c r="G78">
        <f>PPCL_NG!P78</f>
        <v>33.950000000000003</v>
      </c>
      <c r="H78">
        <f>PPCL_Spot!P78</f>
        <v>9.51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980.78699977018834</v>
      </c>
      <c r="P78" s="77">
        <v>117.62</v>
      </c>
      <c r="Q78" s="77">
        <v>38.125607648888376</v>
      </c>
      <c r="R78" s="80">
        <v>0</v>
      </c>
      <c r="S78" s="80">
        <v>0</v>
      </c>
      <c r="T78" s="78">
        <f>SUMPRODUCT(LTA!F78:AJ78,LTA!F$101:AJ$101,LTA!F$103:AJ$103)</f>
        <v>15.629999999999999</v>
      </c>
      <c r="U78" s="78">
        <f>SUMPRODUCT(LTA!F78:AJ78,LTA!F$102:AJ$102,LTA!F$103:AJ$103)</f>
        <v>90.96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551.06999999999982</v>
      </c>
      <c r="AB78" s="117">
        <f>-STOA!N78</f>
        <v>0</v>
      </c>
      <c r="AC78">
        <f t="shared" si="3"/>
        <v>17.128868123130442</v>
      </c>
      <c r="AD78">
        <f t="shared" si="4"/>
        <v>1929.3334185962381</v>
      </c>
      <c r="AE78">
        <f>'IDT-1'!B78</f>
        <v>240</v>
      </c>
      <c r="AF78" s="26"/>
      <c r="AG78">
        <f t="shared" si="5"/>
        <v>2169.3334185962381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9.1896793002915462</v>
      </c>
      <c r="F79">
        <f>GT_Spot!P79</f>
        <v>0</v>
      </c>
      <c r="G79">
        <f>PPCL_NG!P79</f>
        <v>33.950000000000003</v>
      </c>
      <c r="H79">
        <f>PPCL_Spot!P79</f>
        <v>9.0299999999999994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990.54446037314358</v>
      </c>
      <c r="P79" s="77">
        <v>117.62</v>
      </c>
      <c r="Q79" s="77">
        <v>38.125607648888376</v>
      </c>
      <c r="R79" s="80">
        <v>0</v>
      </c>
      <c r="S79" s="80">
        <v>0</v>
      </c>
      <c r="T79" s="78">
        <f>SUMPRODUCT(LTA!F79:AJ79,LTA!F$101:AJ$101,LTA!F$103:AJ$103)</f>
        <v>6.29</v>
      </c>
      <c r="U79" s="78">
        <f>SUMPRODUCT(LTA!F79:AJ79,LTA!F$102:AJ$102,LTA!F$103:AJ$103)</f>
        <v>88.54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663.7299999999999</v>
      </c>
      <c r="AB79" s="117">
        <f>-STOA!N79</f>
        <v>0</v>
      </c>
      <c r="AC79">
        <f t="shared" si="3"/>
        <v>18.453554877324262</v>
      </c>
      <c r="AD79">
        <f t="shared" si="4"/>
        <v>1998.1861924449995</v>
      </c>
      <c r="AE79">
        <f>'IDT-1'!B79</f>
        <v>107</v>
      </c>
      <c r="AF79" s="26"/>
      <c r="AG79">
        <f t="shared" si="5"/>
        <v>2105.1861924449995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9.1896793002915462</v>
      </c>
      <c r="F80">
        <f>GT_Spot!P80</f>
        <v>0</v>
      </c>
      <c r="G80">
        <f>PPCL_NG!P80</f>
        <v>33.950000000000003</v>
      </c>
      <c r="H80">
        <f>PPCL_Spot!P80</f>
        <v>9.51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989.60994877108919</v>
      </c>
      <c r="P80" s="77">
        <v>117.62</v>
      </c>
      <c r="Q80" s="77">
        <v>38.125607648888376</v>
      </c>
      <c r="R80" s="80">
        <v>0</v>
      </c>
      <c r="S80" s="80">
        <v>0</v>
      </c>
      <c r="T80" s="78">
        <f>SUMPRODUCT(LTA!F80:AJ80,LTA!F$101:AJ$101,LTA!F$103:AJ$103)</f>
        <v>2.63</v>
      </c>
      <c r="U80" s="78">
        <f>SUMPRODUCT(LTA!F80:AJ80,LTA!F$102:AJ$102,LTA!F$103:AJ$103)</f>
        <v>87.009999999999991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661.91</v>
      </c>
      <c r="AB80" s="117">
        <f>-STOA!N80</f>
        <v>0</v>
      </c>
      <c r="AC80">
        <f t="shared" si="3"/>
        <v>18.272451517437645</v>
      </c>
      <c r="AD80">
        <f t="shared" si="4"/>
        <v>2003.9027842028318</v>
      </c>
      <c r="AE80">
        <f>'IDT-1'!B80</f>
        <v>132</v>
      </c>
      <c r="AF80" s="26"/>
      <c r="AG80">
        <f t="shared" si="5"/>
        <v>2135.9027842028318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9.1896793002915462</v>
      </c>
      <c r="F81">
        <f>GT_Spot!P81</f>
        <v>0</v>
      </c>
      <c r="G81">
        <f>PPCL_NG!P81</f>
        <v>33.950000000000003</v>
      </c>
      <c r="H81">
        <f>PPCL_Spot!P81</f>
        <v>9.51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987.37949912375655</v>
      </c>
      <c r="P81" s="77">
        <v>117.62</v>
      </c>
      <c r="Q81" s="77">
        <v>38.125607648888376</v>
      </c>
      <c r="R81" s="80">
        <v>0</v>
      </c>
      <c r="S81" s="80">
        <v>0</v>
      </c>
      <c r="T81" s="78">
        <f>SUMPRODUCT(LTA!F81:AJ81,LTA!F$101:AJ$101,LTA!F$103:AJ$103)</f>
        <v>0.03</v>
      </c>
      <c r="U81" s="78">
        <f>SUMPRODUCT(LTA!F81:AJ81,LTA!F$102:AJ$102,LTA!F$103:AJ$103)</f>
        <v>85.690000000000012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660.81</v>
      </c>
      <c r="AB81" s="117">
        <f>-STOA!N81</f>
        <v>0</v>
      </c>
      <c r="AC81">
        <f t="shared" si="3"/>
        <v>17.968938117441844</v>
      </c>
      <c r="AD81">
        <f t="shared" si="4"/>
        <v>2023.9558479554948</v>
      </c>
      <c r="AE81">
        <f>'IDT-1'!B81</f>
        <v>173</v>
      </c>
      <c r="AF81" s="26"/>
      <c r="AG81">
        <f t="shared" si="5"/>
        <v>2196.9558479554948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9.1896793002915462</v>
      </c>
      <c r="F82">
        <f>GT_Spot!P82</f>
        <v>0</v>
      </c>
      <c r="G82">
        <f>PPCL_NG!P82</f>
        <v>33.950000000000003</v>
      </c>
      <c r="H82">
        <f>PPCL_Spot!P82</f>
        <v>9.51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987.37949912375655</v>
      </c>
      <c r="P82" s="77">
        <v>117.62</v>
      </c>
      <c r="Q82" s="77">
        <v>38.125607648888376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84.2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660.43999999999994</v>
      </c>
      <c r="AB82" s="117">
        <f>-STOA!N82</f>
        <v>0</v>
      </c>
      <c r="AC82">
        <f t="shared" si="3"/>
        <v>17.952306117441843</v>
      </c>
      <c r="AD82">
        <f t="shared" si="4"/>
        <v>2022.0824799554948</v>
      </c>
      <c r="AE82">
        <f>'IDT-1'!B82</f>
        <v>204</v>
      </c>
      <c r="AF82" s="26"/>
      <c r="AG82">
        <f t="shared" si="5"/>
        <v>2226.0824799554948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9.1896793002915462</v>
      </c>
      <c r="F83">
        <f>GT_Spot!P83</f>
        <v>0</v>
      </c>
      <c r="G83">
        <f>PPCL_NG!P83</f>
        <v>33.950000000000003</v>
      </c>
      <c r="H83">
        <f>PPCL_Spot!P83</f>
        <v>9.51</v>
      </c>
      <c r="I83">
        <f>Bawana_NG!P83</f>
        <v>92.99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1023.0530640744577</v>
      </c>
      <c r="P83" s="77">
        <v>117.62</v>
      </c>
      <c r="Q83" s="77">
        <v>38.125607648888376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83.13000000000001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660.24999999999989</v>
      </c>
      <c r="AB83" s="117">
        <f>-STOA!N83</f>
        <v>0</v>
      </c>
      <c r="AC83">
        <f t="shared" si="3"/>
        <v>18.551926589895825</v>
      </c>
      <c r="AD83">
        <f t="shared" si="4"/>
        <v>2009.2664244337418</v>
      </c>
      <c r="AE83">
        <f>'IDT-1'!B83</f>
        <v>234</v>
      </c>
      <c r="AF83" s="26"/>
      <c r="AG83">
        <f t="shared" si="5"/>
        <v>2243.266424433742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9.1896793002915462</v>
      </c>
      <c r="F84">
        <f>GT_Spot!P84</f>
        <v>0</v>
      </c>
      <c r="G84">
        <f>PPCL_NG!P84</f>
        <v>33.950000000000003</v>
      </c>
      <c r="H84">
        <f>PPCL_Spot!P84</f>
        <v>9.51</v>
      </c>
      <c r="I84">
        <f>Bawana_NG!P84</f>
        <v>92.99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1023.0530640744577</v>
      </c>
      <c r="P84" s="77">
        <v>117.62</v>
      </c>
      <c r="Q84" s="77">
        <v>38.125607648888376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82.160000000000011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660.24999999999989</v>
      </c>
      <c r="AB84" s="117">
        <f>-STOA!N84</f>
        <v>0</v>
      </c>
      <c r="AC84">
        <f t="shared" si="3"/>
        <v>18.632171865117776</v>
      </c>
      <c r="AD84">
        <f t="shared" si="4"/>
        <v>1998.2161791585197</v>
      </c>
      <c r="AE84">
        <f>'IDT-1'!B84</f>
        <v>275</v>
      </c>
      <c r="AF84" s="26"/>
      <c r="AG84">
        <f t="shared" si="5"/>
        <v>2273.2161791585195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9.1896793002915462</v>
      </c>
      <c r="F85">
        <f>GT_Spot!P85</f>
        <v>0</v>
      </c>
      <c r="G85">
        <f>PPCL_NG!P85</f>
        <v>33.950000000000003</v>
      </c>
      <c r="H85">
        <f>PPCL_Spot!P85</f>
        <v>9.0299999999999994</v>
      </c>
      <c r="I85">
        <f>Bawana_NG!P85</f>
        <v>91.83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1021.6532730648578</v>
      </c>
      <c r="P85" s="77">
        <v>117.62</v>
      </c>
      <c r="Q85" s="77">
        <v>38.125607648888376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77.37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660.24999999999989</v>
      </c>
      <c r="AB85" s="117">
        <f>-STOA!N85</f>
        <v>0</v>
      </c>
      <c r="AC85">
        <f t="shared" si="3"/>
        <v>18.865126039987938</v>
      </c>
      <c r="AD85">
        <f t="shared" si="4"/>
        <v>1956.1534339740497</v>
      </c>
      <c r="AE85">
        <f>'IDT-1'!B85</f>
        <v>312</v>
      </c>
      <c r="AF85" s="26"/>
      <c r="AG85">
        <f t="shared" si="5"/>
        <v>2268.1534339740497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9.1896793002915462</v>
      </c>
      <c r="F86">
        <f>GT_Spot!P86</f>
        <v>0</v>
      </c>
      <c r="G86">
        <f>PPCL_NG!P86</f>
        <v>33.950000000000003</v>
      </c>
      <c r="H86">
        <f>PPCL_Spot!P86</f>
        <v>9.51</v>
      </c>
      <c r="I86">
        <f>Bawana_NG!P86</f>
        <v>92.99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1021.115249551258</v>
      </c>
      <c r="P86" s="77">
        <v>117.62</v>
      </c>
      <c r="Q86" s="77">
        <v>38.125607648888376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76.899999999999991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660.24999999999989</v>
      </c>
      <c r="AB86" s="117">
        <f>-STOA!N86</f>
        <v>0</v>
      </c>
      <c r="AC86">
        <f t="shared" si="3"/>
        <v>19.012737473423389</v>
      </c>
      <c r="AD86">
        <f t="shared" si="4"/>
        <v>1940.6377990270148</v>
      </c>
      <c r="AE86">
        <f>'IDT-1'!B86</f>
        <v>358</v>
      </c>
      <c r="AF86" s="26"/>
      <c r="AG86">
        <f t="shared" si="5"/>
        <v>2298.6377990270148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-100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33.950000000000003</v>
      </c>
      <c r="H87">
        <f>PPCL_Spot!P87</f>
        <v>11</v>
      </c>
      <c r="I87">
        <f>Bawana_NG!P87</f>
        <v>92.99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1013.8337319720666</v>
      </c>
      <c r="P87" s="77">
        <v>117.62</v>
      </c>
      <c r="Q87" s="77">
        <v>38.125607648888376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75.050000000000011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660.18</v>
      </c>
      <c r="AB87" s="117">
        <f>-STOA!N87</f>
        <v>0</v>
      </c>
      <c r="AC87">
        <f t="shared" si="3"/>
        <v>18.979471619486812</v>
      </c>
      <c r="AD87">
        <f t="shared" si="4"/>
        <v>1936.8908542063407</v>
      </c>
      <c r="AE87">
        <f>'IDT-1'!B87</f>
        <v>374</v>
      </c>
      <c r="AF87" s="26"/>
      <c r="AG87">
        <f t="shared" si="5"/>
        <v>2327.2608542063408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16.37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33.950000000000003</v>
      </c>
      <c r="H88">
        <f>PPCL_Spot!P88</f>
        <v>11</v>
      </c>
      <c r="I88">
        <f>Bawana_NG!P88</f>
        <v>92.99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1013.8337319720666</v>
      </c>
      <c r="P88" s="77">
        <v>117.62</v>
      </c>
      <c r="Q88" s="77">
        <v>38.125607648888376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72.33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660.18</v>
      </c>
      <c r="AB88" s="117">
        <f>-STOA!N88</f>
        <v>0</v>
      </c>
      <c r="AC88">
        <f t="shared" si="3"/>
        <v>18.866754344264862</v>
      </c>
      <c r="AD88">
        <f t="shared" si="4"/>
        <v>1944.2835714815624</v>
      </c>
      <c r="AE88">
        <f>'IDT-1'!B88</f>
        <v>407</v>
      </c>
      <c r="AF88" s="26"/>
      <c r="AG88">
        <f t="shared" si="5"/>
        <v>2367.6535714815623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16.37</v>
      </c>
      <c r="AU88">
        <v>86</v>
      </c>
    </row>
    <row r="89" spans="1:47">
      <c r="A89" t="s">
        <v>131</v>
      </c>
      <c r="E89">
        <f>GT_NG!P89</f>
        <v>9.1896793002915462</v>
      </c>
      <c r="F89">
        <f>GT_Spot!P89</f>
        <v>0</v>
      </c>
      <c r="G89">
        <f>PPCL_NG!P89</f>
        <v>33.950000000000003</v>
      </c>
      <c r="H89">
        <f>PPCL_Spot!P89</f>
        <v>9.81</v>
      </c>
      <c r="I89">
        <f>Bawana_NG!P89</f>
        <v>92.99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1015.9334180472667</v>
      </c>
      <c r="P89" s="77">
        <v>117.62</v>
      </c>
      <c r="Q89" s="77">
        <v>38.125607648888376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71.339999999999989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660.18</v>
      </c>
      <c r="AB89" s="117">
        <f>-STOA!N89</f>
        <v>0</v>
      </c>
      <c r="AC89">
        <f t="shared" si="3"/>
        <v>18.343155067245572</v>
      </c>
      <c r="AD89">
        <f t="shared" si="4"/>
        <v>1995.7955499292013</v>
      </c>
      <c r="AE89">
        <f>'IDT-1'!B89</f>
        <v>423</v>
      </c>
      <c r="AF89" s="26"/>
      <c r="AG89">
        <f t="shared" si="5"/>
        <v>2435.165549929201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16.37</v>
      </c>
      <c r="AU89">
        <v>87</v>
      </c>
    </row>
    <row r="90" spans="1:47">
      <c r="A90" t="s">
        <v>132</v>
      </c>
      <c r="E90">
        <f>GT_NG!P90</f>
        <v>9.4576694074284084</v>
      </c>
      <c r="F90">
        <f>GT_Spot!P90</f>
        <v>0</v>
      </c>
      <c r="G90">
        <f>PPCL_NG!P90</f>
        <v>33.950000000000003</v>
      </c>
      <c r="H90">
        <f>PPCL_Spot!P90</f>
        <v>10.11</v>
      </c>
      <c r="I90">
        <f>Bawana_NG!P90</f>
        <v>92.99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1015.9334180472667</v>
      </c>
      <c r="P90" s="77">
        <v>117.62</v>
      </c>
      <c r="Q90" s="77">
        <v>38.125607648888376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70.92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31.95</v>
      </c>
      <c r="Z90" s="75">
        <f>IEX!N90</f>
        <v>0</v>
      </c>
      <c r="AA90" s="117">
        <f>STOA!H90</f>
        <v>660.18</v>
      </c>
      <c r="AB90" s="117">
        <f>-STOA!N90</f>
        <v>0</v>
      </c>
      <c r="AC90">
        <f t="shared" si="3"/>
        <v>18.625617380188377</v>
      </c>
      <c r="AD90">
        <f t="shared" si="4"/>
        <v>2027.6110777233953</v>
      </c>
      <c r="AE90">
        <f>'IDT-1'!B90</f>
        <v>400.62799999999999</v>
      </c>
      <c r="AF90" s="26"/>
      <c r="AG90">
        <f t="shared" si="5"/>
        <v>2444.6090777233953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16.37</v>
      </c>
      <c r="AU90">
        <v>88</v>
      </c>
    </row>
    <row r="91" spans="1:47">
      <c r="A91" t="s">
        <v>133</v>
      </c>
      <c r="E91">
        <f>GT_NG!P91</f>
        <v>9.4576694074284084</v>
      </c>
      <c r="F91">
        <f>GT_Spot!P91</f>
        <v>0</v>
      </c>
      <c r="G91">
        <f>PPCL_NG!P91</f>
        <v>33.950000000000003</v>
      </c>
      <c r="H91">
        <f>PPCL_Spot!P91</f>
        <v>9.8728208059445546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1020.369708429658</v>
      </c>
      <c r="P91" s="77">
        <v>117.62</v>
      </c>
      <c r="Q91" s="77">
        <v>38.125607648888376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70.319999999999993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821.18000000000018</v>
      </c>
      <c r="AB91" s="117">
        <f>-STOA!N91</f>
        <v>0</v>
      </c>
      <c r="AC91">
        <f t="shared" si="3"/>
        <v>20.151574659533541</v>
      </c>
      <c r="AD91">
        <f t="shared" si="4"/>
        <v>2119.1342316323858</v>
      </c>
      <c r="AE91">
        <f>'IDT-1'!B91</f>
        <v>337</v>
      </c>
      <c r="AF91" s="26"/>
      <c r="AG91">
        <f t="shared" si="5"/>
        <v>2472.5042316323857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-75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16.37</v>
      </c>
      <c r="AU91">
        <v>89</v>
      </c>
    </row>
    <row r="92" spans="1:47">
      <c r="A92" t="s">
        <v>134</v>
      </c>
      <c r="E92">
        <f>GT_NG!P92</f>
        <v>9.4576694074284084</v>
      </c>
      <c r="F92">
        <f>GT_Spot!P92</f>
        <v>0</v>
      </c>
      <c r="G92">
        <f>PPCL_NG!P92</f>
        <v>33.950000000000003</v>
      </c>
      <c r="H92">
        <f>PPCL_Spot!P92</f>
        <v>10.407026563838901</v>
      </c>
      <c r="I92">
        <f>Bawana_NG!P92</f>
        <v>94.566492600971699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1020.369708429658</v>
      </c>
      <c r="P92" s="77">
        <v>117.62</v>
      </c>
      <c r="Q92" s="77">
        <v>38.125607648888376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69.800000000000011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861.6</v>
      </c>
      <c r="AB92" s="117">
        <f>-STOA!N92</f>
        <v>0</v>
      </c>
      <c r="AC92">
        <f t="shared" si="3"/>
        <v>20.251404979425704</v>
      </c>
      <c r="AD92">
        <f t="shared" si="4"/>
        <v>2190.6450996713597</v>
      </c>
      <c r="AE92">
        <f>'IDT-1'!B92</f>
        <v>325.83299999999997</v>
      </c>
      <c r="AF92" s="26"/>
      <c r="AG92">
        <f t="shared" si="5"/>
        <v>2532.8480996713597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16.37</v>
      </c>
      <c r="AU92">
        <v>90</v>
      </c>
    </row>
    <row r="93" spans="1:47">
      <c r="A93" t="s">
        <v>135</v>
      </c>
      <c r="E93">
        <f>GT_NG!P93</f>
        <v>13.764927288280582</v>
      </c>
      <c r="F93">
        <f>GT_Spot!P93</f>
        <v>0</v>
      </c>
      <c r="G93">
        <f>PPCL_NG!P93</f>
        <v>33.950000000000003</v>
      </c>
      <c r="H93">
        <f>PPCL_Spot!P93</f>
        <v>11</v>
      </c>
      <c r="I93">
        <f>Bawana_NG!P93</f>
        <v>94.566492600971699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1020.6387201864579</v>
      </c>
      <c r="P93" s="77">
        <v>117.62</v>
      </c>
      <c r="Q93" s="77">
        <v>38.125607648888376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69.410000000000011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43.43</v>
      </c>
      <c r="Z93" s="75">
        <f>IEX!N93</f>
        <v>0</v>
      </c>
      <c r="AA93" s="117">
        <f>STOA!H93</f>
        <v>871.22000000000014</v>
      </c>
      <c r="AB93" s="117">
        <f>-STOA!N93</f>
        <v>0</v>
      </c>
      <c r="AC93">
        <f t="shared" si="3"/>
        <v>20.769180445997456</v>
      </c>
      <c r="AD93">
        <f t="shared" si="4"/>
        <v>2246.9565672786016</v>
      </c>
      <c r="AE93">
        <f>'IDT-1'!B93</f>
        <v>280.149</v>
      </c>
      <c r="AF93" s="26"/>
      <c r="AG93">
        <f t="shared" si="5"/>
        <v>2543.4755672786014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16.37</v>
      </c>
      <c r="AU93">
        <v>91</v>
      </c>
    </row>
    <row r="94" spans="1:47">
      <c r="A94" t="s">
        <v>136</v>
      </c>
      <c r="E94">
        <f>GT_NG!P94</f>
        <v>13.764927288280582</v>
      </c>
      <c r="F94">
        <f>GT_Spot!P94</f>
        <v>0</v>
      </c>
      <c r="G94">
        <f>PPCL_NG!P94</f>
        <v>33.950000000000003</v>
      </c>
      <c r="H94">
        <f>PPCL_Spot!P94</f>
        <v>11</v>
      </c>
      <c r="I94">
        <f>Bawana_NG!P94</f>
        <v>94.566492600971699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1020.6387201864579</v>
      </c>
      <c r="P94" s="77">
        <v>117.62</v>
      </c>
      <c r="Q94" s="77">
        <v>38.125607648888376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75.300000000000011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69.819999999999993</v>
      </c>
      <c r="Z94" s="75">
        <f>IEX!N94</f>
        <v>0</v>
      </c>
      <c r="AA94" s="117">
        <f>STOA!H94</f>
        <v>880.84</v>
      </c>
      <c r="AB94" s="117">
        <f>-STOA!N94</f>
        <v>0</v>
      </c>
      <c r="AC94">
        <f t="shared" si="3"/>
        <v>21.031362915731108</v>
      </c>
      <c r="AD94">
        <f t="shared" si="4"/>
        <v>2300.5943848088673</v>
      </c>
      <c r="AE94">
        <f>'IDT-1'!B94</f>
        <v>241.95</v>
      </c>
      <c r="AF94" s="26"/>
      <c r="AG94">
        <f t="shared" si="5"/>
        <v>2558.914384808867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16.37</v>
      </c>
      <c r="AU94">
        <v>92</v>
      </c>
    </row>
    <row r="95" spans="1:47">
      <c r="A95" t="s">
        <v>137</v>
      </c>
      <c r="E95">
        <f>GT_NG!P95</f>
        <v>9.4576694074284084</v>
      </c>
      <c r="F95">
        <f>GT_Spot!P95</f>
        <v>0</v>
      </c>
      <c r="G95">
        <f>PPCL_NG!P95</f>
        <v>33.950000000000003</v>
      </c>
      <c r="H95">
        <f>PPCL_Spot!P95</f>
        <v>10.407026563838901</v>
      </c>
      <c r="I95">
        <f>Bawana_NG!P95</f>
        <v>94.566492600971699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1010.0096651537128</v>
      </c>
      <c r="P95" s="77">
        <v>117.62</v>
      </c>
      <c r="Q95" s="77">
        <v>38.125607648888376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74.91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104.33</v>
      </c>
      <c r="Z95" s="75">
        <f>IEX!N95</f>
        <v>0</v>
      </c>
      <c r="AA95" s="117">
        <f>STOA!H95</f>
        <v>880.84</v>
      </c>
      <c r="AB95" s="117">
        <f>-STOA!N95</f>
        <v>0</v>
      </c>
      <c r="AC95">
        <f t="shared" si="3"/>
        <v>21.399158128863725</v>
      </c>
      <c r="AD95">
        <f t="shared" si="4"/>
        <v>2295.8173032459763</v>
      </c>
      <c r="AE95">
        <f>'IDT-1'!B95</f>
        <v>227.63499999999999</v>
      </c>
      <c r="AF95" s="26"/>
      <c r="AG95">
        <f t="shared" si="5"/>
        <v>2539.8223032459764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16.37</v>
      </c>
      <c r="AU95">
        <v>93</v>
      </c>
    </row>
    <row r="96" spans="1:47">
      <c r="A96" t="s">
        <v>138</v>
      </c>
      <c r="E96">
        <f>GT_NG!P96</f>
        <v>9.4576694074284084</v>
      </c>
      <c r="F96">
        <f>GT_Spot!P96</f>
        <v>0</v>
      </c>
      <c r="G96">
        <f>PPCL_NG!P96</f>
        <v>33.950000000000003</v>
      </c>
      <c r="H96">
        <f>PPCL_Spot!P96</f>
        <v>10.407026563838901</v>
      </c>
      <c r="I96">
        <f>Bawana_NG!P96</f>
        <v>94.566492600971699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1009.8781184387026</v>
      </c>
      <c r="P96" s="77">
        <v>117.62</v>
      </c>
      <c r="Q96" s="77">
        <v>38.125607648888376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74.72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112.59</v>
      </c>
      <c r="Z96" s="75">
        <f>IEX!N96</f>
        <v>0</v>
      </c>
      <c r="AA96" s="117">
        <f>STOA!H96</f>
        <v>880.84</v>
      </c>
      <c r="AB96" s="117">
        <f>-STOA!N96</f>
        <v>0</v>
      </c>
      <c r="AC96">
        <f t="shared" si="3"/>
        <v>21.264819584761149</v>
      </c>
      <c r="AD96">
        <f t="shared" si="4"/>
        <v>2326.890095075069</v>
      </c>
      <c r="AE96">
        <f>'IDT-1'!B96</f>
        <v>218.74199999999999</v>
      </c>
      <c r="AF96" s="26"/>
      <c r="AG96">
        <f t="shared" si="5"/>
        <v>2562.0020950750691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16.37</v>
      </c>
      <c r="AU96">
        <v>94</v>
      </c>
    </row>
    <row r="97" spans="1:47">
      <c r="A97" t="s">
        <v>139</v>
      </c>
      <c r="E97">
        <f>GT_NG!P97</f>
        <v>9.4576694074284084</v>
      </c>
      <c r="F97">
        <f>GT_Spot!P97</f>
        <v>0</v>
      </c>
      <c r="G97">
        <f>PPCL_NG!P97</f>
        <v>33.950000000000003</v>
      </c>
      <c r="H97">
        <f>PPCL_Spot!P97</f>
        <v>9.8728208059445546</v>
      </c>
      <c r="I97">
        <f>Bawana_NG!P97</f>
        <v>93.39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1006.5169199603027</v>
      </c>
      <c r="P97" s="77">
        <v>117.62</v>
      </c>
      <c r="Q97" s="77">
        <v>38.125607648888376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74.300000000000011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111.62</v>
      </c>
      <c r="Z97" s="75">
        <f>IEX!N97</f>
        <v>0</v>
      </c>
      <c r="AA97" s="117">
        <f>STOA!H97</f>
        <v>880.84</v>
      </c>
      <c r="AB97" s="117">
        <f>-STOA!N97</f>
        <v>0</v>
      </c>
      <c r="AC97">
        <f t="shared" si="3"/>
        <v>22.06025513472396</v>
      </c>
      <c r="AD97">
        <f t="shared" si="4"/>
        <v>2223.6327626878406</v>
      </c>
      <c r="AE97">
        <f>'IDT-1'!B97</f>
        <v>222.93199999999999</v>
      </c>
      <c r="AF97" s="26"/>
      <c r="AG97">
        <f t="shared" si="5"/>
        <v>2462.9347626878402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-130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16.37</v>
      </c>
      <c r="AU97">
        <v>95</v>
      </c>
    </row>
    <row r="98" spans="1:47">
      <c r="A98" t="s">
        <v>140</v>
      </c>
      <c r="E98">
        <f>GT_NG!P98</f>
        <v>9.4576694074284084</v>
      </c>
      <c r="F98">
        <f>GT_Spot!P98</f>
        <v>0</v>
      </c>
      <c r="G98">
        <f>PPCL_NG!P98</f>
        <v>33.950000000000003</v>
      </c>
      <c r="H98">
        <f>PPCL_Spot!P98</f>
        <v>10.407026563838901</v>
      </c>
      <c r="I98">
        <f>Bawana_NG!P98</f>
        <v>94.566492600971699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993.77411578646513</v>
      </c>
      <c r="P98" s="77">
        <v>117.62</v>
      </c>
      <c r="Q98" s="77">
        <v>38.125607648888376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74.08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52.93</v>
      </c>
      <c r="Z98" s="75">
        <f>IEX!N98</f>
        <v>0</v>
      </c>
      <c r="AA98" s="117">
        <f>STOA!H98</f>
        <v>880.84</v>
      </c>
      <c r="AB98" s="117">
        <f>-STOA!N98</f>
        <v>0</v>
      </c>
      <c r="AC98">
        <f t="shared" si="3"/>
        <v>21.054126992575611</v>
      </c>
      <c r="AD98">
        <f t="shared" si="4"/>
        <v>2198.6967850150168</v>
      </c>
      <c r="AE98">
        <f>'IDT-1'!B98</f>
        <v>248.619</v>
      </c>
      <c r="AF98" s="26"/>
      <c r="AG98">
        <f t="shared" si="5"/>
        <v>2463.6857850150168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16.37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0.28930013278932803</v>
      </c>
      <c r="F99">
        <f t="shared" si="6"/>
        <v>0</v>
      </c>
      <c r="G99">
        <f t="shared" si="6"/>
        <v>0.81479999999999886</v>
      </c>
      <c r="H99">
        <f t="shared" si="6"/>
        <v>0.25165893304132303</v>
      </c>
      <c r="I99">
        <f t="shared" si="6"/>
        <v>2.2962112760072797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22.418558128478889</v>
      </c>
      <c r="P99" s="77">
        <f t="shared" si="6"/>
        <v>2.1644190583693055</v>
      </c>
      <c r="Q99" s="77">
        <f t="shared" si="6"/>
        <v>0.90492385390599805</v>
      </c>
      <c r="R99" s="80">
        <f t="shared" si="6"/>
        <v>0.47618843261978916</v>
      </c>
      <c r="S99" s="80">
        <f t="shared" si="6"/>
        <v>0</v>
      </c>
      <c r="T99" s="78">
        <f t="shared" si="6"/>
        <v>0.85607250000000024</v>
      </c>
      <c r="U99" s="78">
        <f t="shared" si="6"/>
        <v>1.7258525000000002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0.38667750000000006</v>
      </c>
      <c r="Z99" s="75">
        <f t="shared" si="6"/>
        <v>0</v>
      </c>
      <c r="AA99" s="117">
        <f t="shared" si="6"/>
        <v>17.10587249999999</v>
      </c>
      <c r="AB99" s="117">
        <f t="shared" si="6"/>
        <v>0</v>
      </c>
      <c r="AC99">
        <f t="shared" si="6"/>
        <v>0.44703176092753705</v>
      </c>
      <c r="AD99">
        <f t="shared" si="6"/>
        <v>49.176788054284373</v>
      </c>
      <c r="AE99">
        <f t="shared" si="6"/>
        <v>2.2176477500000003</v>
      </c>
      <c r="AG99">
        <f t="shared" si="6"/>
        <v>51.459915804284357</v>
      </c>
      <c r="AI99">
        <f t="shared" si="6"/>
        <v>0</v>
      </c>
      <c r="AJ99">
        <f t="shared" si="6"/>
        <v>0</v>
      </c>
      <c r="AK99">
        <f t="shared" si="6"/>
        <v>0.51831000000000005</v>
      </c>
      <c r="AL99">
        <f t="shared" si="6"/>
        <v>-0.58502500000000002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6.548000000000001E-2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6.548000000000001E-2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44769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7.7031879572312887</v>
      </c>
      <c r="F3">
        <f>GT_Spot!Q3</f>
        <v>0</v>
      </c>
      <c r="G3">
        <f>PPCL_NG!Q3</f>
        <v>19.28</v>
      </c>
      <c r="H3">
        <f>PPCL_Spot!Q3</f>
        <v>5.1515151515151514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717.28788716336624</v>
      </c>
      <c r="P3" s="77">
        <v>68.02</v>
      </c>
      <c r="Q3" s="77">
        <v>22.047459970049534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116.2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-65</v>
      </c>
      <c r="AA3" s="117">
        <f>STOA!I3</f>
        <v>366.3</v>
      </c>
      <c r="AB3" s="117">
        <f>-STOA!O3</f>
        <v>0</v>
      </c>
      <c r="AC3">
        <f>SUMIF(B3:AB3,"&gt;0")*$AC$2-SUMIF(B3:AB3,"&lt;0")*($AC$2/(1-$AC$2))+SUMIF(AI3:AR3,"&gt;0")*$AC$2-SUMIF(AI3:AR3,"&lt;0")*($AC$2/(1-$AC$2))</f>
        <v>12.649886731073725</v>
      </c>
      <c r="AD3">
        <f>SUM(B3:AB3,AI3:AR3)-AC3</f>
        <v>1294.2601635110884</v>
      </c>
      <c r="AE3">
        <f>'IDT-1'!C3</f>
        <v>0</v>
      </c>
      <c r="AF3" s="26"/>
      <c r="AG3">
        <f>SUM(AD3:AF3)</f>
        <v>1294.2601635110884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7.6028137310073163</v>
      </c>
      <c r="F4">
        <f>GT_Spot!Q4</f>
        <v>0</v>
      </c>
      <c r="G4">
        <f>PPCL_NG!Q4</f>
        <v>19.28</v>
      </c>
      <c r="H4">
        <f>PPCL_Spot!Q4</f>
        <v>5.1515151515151514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716.97573229698196</v>
      </c>
      <c r="P4" s="77">
        <v>68.02</v>
      </c>
      <c r="Q4" s="77">
        <v>22.047459970049534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115.89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-60</v>
      </c>
      <c r="AA4" s="117">
        <f>STOA!I4</f>
        <v>366.3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12.599137837447794</v>
      </c>
      <c r="AD4">
        <f t="shared" ref="AD4:AD67" si="1">SUM(B4:AB4,AI4:AR4)-AC4</f>
        <v>1298.5883833121061</v>
      </c>
      <c r="AE4">
        <f>'IDT-1'!C4</f>
        <v>-27</v>
      </c>
      <c r="AF4" s="26"/>
      <c r="AG4">
        <f t="shared" ref="AG4:AG67" si="2">SUM(AD4:AF4)</f>
        <v>1271.5883833121061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7.6028137310073163</v>
      </c>
      <c r="F5">
        <f>GT_Spot!Q5</f>
        <v>0</v>
      </c>
      <c r="G5">
        <f>PPCL_NG!Q5</f>
        <v>19.28</v>
      </c>
      <c r="H5">
        <f>PPCL_Spot!Q5</f>
        <v>5.1515151515151514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714.45516956691472</v>
      </c>
      <c r="P5" s="77">
        <v>68.02</v>
      </c>
      <c r="Q5" s="77">
        <v>22.047459970049534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113.44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-60</v>
      </c>
      <c r="AA5" s="117">
        <f>STOA!I5</f>
        <v>366.3</v>
      </c>
      <c r="AB5" s="117">
        <f>-STOA!O5</f>
        <v>0</v>
      </c>
      <c r="AC5">
        <f t="shared" si="0"/>
        <v>12.555396885423201</v>
      </c>
      <c r="AD5">
        <f t="shared" si="1"/>
        <v>1293.6615615340634</v>
      </c>
      <c r="AE5">
        <f>'IDT-1'!C5</f>
        <v>-42</v>
      </c>
      <c r="AF5" s="26"/>
      <c r="AG5">
        <f t="shared" si="2"/>
        <v>1251.6615615340634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7.6028137310073163</v>
      </c>
      <c r="F6">
        <f>GT_Spot!Q6</f>
        <v>0</v>
      </c>
      <c r="G6">
        <f>PPCL_NG!Q6</f>
        <v>19.28</v>
      </c>
      <c r="H6">
        <f>PPCL_Spot!Q6</f>
        <v>5.1515151515151514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714.45516956691472</v>
      </c>
      <c r="P6" s="77">
        <v>68.02</v>
      </c>
      <c r="Q6" s="77">
        <v>22.047459970049534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113.63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-60</v>
      </c>
      <c r="AA6" s="117">
        <f>STOA!I6</f>
        <v>366.3</v>
      </c>
      <c r="AB6" s="117">
        <f>-STOA!O6</f>
        <v>0</v>
      </c>
      <c r="AC6">
        <f t="shared" si="0"/>
        <v>12.557068885423202</v>
      </c>
      <c r="AD6">
        <f t="shared" si="1"/>
        <v>1293.8498895340635</v>
      </c>
      <c r="AE6">
        <f>'IDT-1'!C6</f>
        <v>-62</v>
      </c>
      <c r="AF6" s="26"/>
      <c r="AG6">
        <f t="shared" si="2"/>
        <v>1231.8498895340635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7.6028137310073163</v>
      </c>
      <c r="F7">
        <f>GT_Spot!Q7</f>
        <v>0</v>
      </c>
      <c r="G7">
        <f>PPCL_NG!Q7</f>
        <v>19.28</v>
      </c>
      <c r="H7">
        <f>PPCL_Spot!Q7</f>
        <v>5.14</v>
      </c>
      <c r="I7">
        <f>Bawana_NG!Q7</f>
        <v>40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670.83651428328324</v>
      </c>
      <c r="P7" s="77">
        <v>38.491667172001563</v>
      </c>
      <c r="Q7" s="77">
        <v>22.047459970049534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113.94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</v>
      </c>
      <c r="AA7" s="117">
        <f>STOA!I7</f>
        <v>366.3</v>
      </c>
      <c r="AB7" s="117">
        <f>-STOA!O7</f>
        <v>0</v>
      </c>
      <c r="AC7">
        <f t="shared" si="0"/>
        <v>11.642265378741426</v>
      </c>
      <c r="AD7">
        <f t="shared" si="1"/>
        <v>1232.9961897776002</v>
      </c>
      <c r="AE7">
        <f>'IDT-1'!C7</f>
        <v>-44</v>
      </c>
      <c r="AF7" s="26"/>
      <c r="AG7">
        <f t="shared" si="2"/>
        <v>1188.9961897776002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7.6028137310073163</v>
      </c>
      <c r="F8">
        <f>GT_Spot!Q8</f>
        <v>0</v>
      </c>
      <c r="G8">
        <f>PPCL_NG!Q8</f>
        <v>19.28</v>
      </c>
      <c r="H8">
        <f>PPCL_Spot!Q8</f>
        <v>5.1515151515151514</v>
      </c>
      <c r="I8">
        <f>Bawana_NG!Q8</f>
        <v>40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670.83651428328324</v>
      </c>
      <c r="P8" s="77">
        <v>38.491667172001563</v>
      </c>
      <c r="Q8" s="77">
        <v>22.047459970049534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114.03999999999999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</v>
      </c>
      <c r="AA8" s="117">
        <f>STOA!I8</f>
        <v>366.3</v>
      </c>
      <c r="AB8" s="117">
        <f>-STOA!O8</f>
        <v>0</v>
      </c>
      <c r="AC8">
        <f t="shared" si="0"/>
        <v>11.510074799241828</v>
      </c>
      <c r="AD8">
        <f t="shared" si="1"/>
        <v>1248.2398955086148</v>
      </c>
      <c r="AE8">
        <f>'IDT-1'!C8</f>
        <v>-64</v>
      </c>
      <c r="AF8" s="26"/>
      <c r="AG8">
        <f t="shared" si="2"/>
        <v>1184.2398955086148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7.6028137310073163</v>
      </c>
      <c r="F9">
        <f>GT_Spot!Q9</f>
        <v>0</v>
      </c>
      <c r="G9">
        <f>PPCL_NG!Q9</f>
        <v>19.28</v>
      </c>
      <c r="H9">
        <f>PPCL_Spot!Q9</f>
        <v>5.1515151515151514</v>
      </c>
      <c r="I9">
        <f>Bawana_NG!Q9</f>
        <v>40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671.76907685598587</v>
      </c>
      <c r="P9" s="77">
        <v>38.491977903391572</v>
      </c>
      <c r="Q9" s="77">
        <v>22.047459970049534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113.99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-9</v>
      </c>
      <c r="AA9" s="117">
        <f>STOA!I9</f>
        <v>366.3</v>
      </c>
      <c r="AB9" s="117">
        <f>-STOA!O9</f>
        <v>0</v>
      </c>
      <c r="AC9">
        <f t="shared" si="0"/>
        <v>11.757553527417119</v>
      </c>
      <c r="AD9">
        <f t="shared" si="1"/>
        <v>1221.8752900845325</v>
      </c>
      <c r="AE9">
        <f>'IDT-1'!C9</f>
        <v>-79</v>
      </c>
      <c r="AF9" s="26"/>
      <c r="AG9">
        <f t="shared" si="2"/>
        <v>1142.8752900845325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-42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7.6028137310073163</v>
      </c>
      <c r="F10">
        <f>GT_Spot!Q10</f>
        <v>0</v>
      </c>
      <c r="G10">
        <f>PPCL_NG!Q10</f>
        <v>19.28</v>
      </c>
      <c r="H10">
        <f>PPCL_Spot!Q10</f>
        <v>5.1515151515151514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671.76907685598587</v>
      </c>
      <c r="P10" s="77">
        <v>32.72</v>
      </c>
      <c r="Q10" s="77">
        <v>22.047459970049534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366.3</v>
      </c>
      <c r="AB10" s="117">
        <f>-STOA!O10</f>
        <v>0</v>
      </c>
      <c r="AC10">
        <f t="shared" si="0"/>
        <v>11.342844893457263</v>
      </c>
      <c r="AD10">
        <f t="shared" si="1"/>
        <v>1257.5280208151005</v>
      </c>
      <c r="AE10">
        <f>'IDT-1'!C10</f>
        <v>-99</v>
      </c>
      <c r="AF10" s="26"/>
      <c r="AG10">
        <f t="shared" si="2"/>
        <v>1158.5280208151005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7.6028137310073163</v>
      </c>
      <c r="F11">
        <f>GT_Spot!Q11</f>
        <v>0</v>
      </c>
      <c r="G11">
        <f>PPCL_NG!Q11</f>
        <v>19.28</v>
      </c>
      <c r="H11">
        <f>PPCL_Spot!Q11</f>
        <v>5.1515151515151514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622.36989034208352</v>
      </c>
      <c r="P11" s="77">
        <v>32.72</v>
      </c>
      <c r="Q11" s="77">
        <v>22.047459970049534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116.67999999999999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</v>
      </c>
      <c r="AA11" s="117">
        <f>STOA!I11</f>
        <v>366.3</v>
      </c>
      <c r="AB11" s="117">
        <f>-STOA!O11</f>
        <v>0</v>
      </c>
      <c r="AC11">
        <f t="shared" si="0"/>
        <v>11.038253582401266</v>
      </c>
      <c r="AD11">
        <f t="shared" si="1"/>
        <v>1199.1134256122543</v>
      </c>
      <c r="AE11">
        <f>'IDT-1'!C11</f>
        <v>-67</v>
      </c>
      <c r="AF11" s="26"/>
      <c r="AG11">
        <f t="shared" si="2"/>
        <v>1132.1134256122543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7.6028137310073163</v>
      </c>
      <c r="F12">
        <f>GT_Spot!Q12</f>
        <v>0</v>
      </c>
      <c r="G12">
        <f>PPCL_NG!Q12</f>
        <v>19.28</v>
      </c>
      <c r="H12">
        <f>PPCL_Spot!Q12</f>
        <v>5.1515151515151514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622.36989034208352</v>
      </c>
      <c r="P12" s="77">
        <v>32.72</v>
      </c>
      <c r="Q12" s="77">
        <v>17.239999999999998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116.39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-17</v>
      </c>
      <c r="AA12" s="117">
        <f>STOA!I12</f>
        <v>366.3</v>
      </c>
      <c r="AB12" s="117">
        <f>-STOA!O12</f>
        <v>0</v>
      </c>
      <c r="AC12">
        <f t="shared" si="0"/>
        <v>10.949005297053855</v>
      </c>
      <c r="AD12">
        <f t="shared" si="1"/>
        <v>1199.1052139275521</v>
      </c>
      <c r="AE12">
        <f>'IDT-1'!C12</f>
        <v>-66</v>
      </c>
      <c r="AF12" s="26"/>
      <c r="AG12">
        <f t="shared" si="2"/>
        <v>1133.1052139275521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7.6028137310073163</v>
      </c>
      <c r="F13">
        <f>GT_Spot!Q13</f>
        <v>0</v>
      </c>
      <c r="G13">
        <f>PPCL_NG!Q13</f>
        <v>19.28</v>
      </c>
      <c r="H13">
        <f>PPCL_Spot!Q13</f>
        <v>5.14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619.25837002208357</v>
      </c>
      <c r="P13" s="77">
        <v>32.72</v>
      </c>
      <c r="Q13" s="77">
        <v>17.239999999999998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116.07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-22</v>
      </c>
      <c r="AA13" s="117">
        <f>STOA!I13</f>
        <v>366.3</v>
      </c>
      <c r="AB13" s="117">
        <f>-STOA!O13</f>
        <v>0</v>
      </c>
      <c r="AC13">
        <f t="shared" si="0"/>
        <v>11.096269135348427</v>
      </c>
      <c r="AD13">
        <f t="shared" si="1"/>
        <v>1175.5149146177425</v>
      </c>
      <c r="AE13">
        <f>'IDT-1'!C13</f>
        <v>-74</v>
      </c>
      <c r="AF13" s="26"/>
      <c r="AG13">
        <f t="shared" si="2"/>
        <v>1101.5149146177425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7.6028137310073163</v>
      </c>
      <c r="F14">
        <f>GT_Spot!Q14</f>
        <v>0</v>
      </c>
      <c r="G14">
        <f>PPCL_NG!Q14</f>
        <v>19.28</v>
      </c>
      <c r="H14">
        <f>PPCL_Spot!Q14</f>
        <v>5.1515151515151514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619.25837002208357</v>
      </c>
      <c r="P14" s="77">
        <v>32.72</v>
      </c>
      <c r="Q14" s="77">
        <v>17.239999999999998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115.84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-62</v>
      </c>
      <c r="AA14" s="117">
        <f>STOA!I14</f>
        <v>366.3</v>
      </c>
      <c r="AB14" s="117">
        <f>-STOA!O14</f>
        <v>0</v>
      </c>
      <c r="AC14">
        <f t="shared" si="0"/>
        <v>11.538252844791527</v>
      </c>
      <c r="AD14">
        <f t="shared" si="1"/>
        <v>1124.8544460598146</v>
      </c>
      <c r="AE14">
        <f>'IDT-1'!C14</f>
        <v>-52</v>
      </c>
      <c r="AF14" s="26"/>
      <c r="AG14">
        <f t="shared" si="2"/>
        <v>1072.8544460598146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7.6028137310073163</v>
      </c>
      <c r="F15">
        <f>GT_Spot!Q15</f>
        <v>0</v>
      </c>
      <c r="G15">
        <f>PPCL_NG!Q15</f>
        <v>19.28</v>
      </c>
      <c r="H15">
        <f>PPCL_Spot!Q15</f>
        <v>5.1515151515151514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619.25837002208357</v>
      </c>
      <c r="P15" s="77">
        <v>32.719999999999992</v>
      </c>
      <c r="Q15" s="77">
        <v>22.047459970049534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115.8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-86</v>
      </c>
      <c r="AA15" s="117">
        <f>STOA!I15</f>
        <v>329.83</v>
      </c>
      <c r="AB15" s="117">
        <f>-STOA!O15</f>
        <v>0</v>
      </c>
      <c r="AC15">
        <f t="shared" si="0"/>
        <v>11.765323761293097</v>
      </c>
      <c r="AD15">
        <f t="shared" si="1"/>
        <v>1035.9248351133624</v>
      </c>
      <c r="AE15">
        <f>'IDT-1'!C15</f>
        <v>-11.007</v>
      </c>
      <c r="AF15" s="26"/>
      <c r="AG15">
        <f t="shared" si="2"/>
        <v>1024.9178351133623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-58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7.6028137310073163</v>
      </c>
      <c r="F16">
        <f>GT_Spot!Q16</f>
        <v>0</v>
      </c>
      <c r="G16">
        <f>PPCL_NG!Q16</f>
        <v>19.28</v>
      </c>
      <c r="H16">
        <f>PPCL_Spot!Q16</f>
        <v>5.1515151515151514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620.06790307408357</v>
      </c>
      <c r="P16" s="77">
        <v>32.719999999999992</v>
      </c>
      <c r="Q16" s="77">
        <v>22.047459970049534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115.84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-111</v>
      </c>
      <c r="AA16" s="117">
        <f>STOA!I16</f>
        <v>329.83</v>
      </c>
      <c r="AB16" s="117">
        <f>-STOA!O16</f>
        <v>0</v>
      </c>
      <c r="AC16">
        <f t="shared" si="0"/>
        <v>11.879337182417041</v>
      </c>
      <c r="AD16">
        <f t="shared" si="1"/>
        <v>1024.6603547442387</v>
      </c>
      <c r="AE16">
        <f>'IDT-1'!C16</f>
        <v>0</v>
      </c>
      <c r="AF16" s="26"/>
      <c r="AG16">
        <f t="shared" si="2"/>
        <v>1024.6603547442387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7.6028137310073163</v>
      </c>
      <c r="F17">
        <f>GT_Spot!Q17</f>
        <v>0</v>
      </c>
      <c r="G17">
        <f>PPCL_NG!Q17</f>
        <v>19.28</v>
      </c>
      <c r="H17">
        <f>PPCL_Spot!Q17</f>
        <v>5.1515151515151514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619.75675129608351</v>
      </c>
      <c r="P17" s="77">
        <v>32.719999999999992</v>
      </c>
      <c r="Q17" s="77">
        <v>22.047459970049534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116.44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-116</v>
      </c>
      <c r="AA17" s="117">
        <f>STOA!I17</f>
        <v>329.83</v>
      </c>
      <c r="AB17" s="117">
        <f>-STOA!O17</f>
        <v>0</v>
      </c>
      <c r="AC17">
        <f t="shared" si="0"/>
        <v>11.88187904677064</v>
      </c>
      <c r="AD17">
        <f t="shared" si="1"/>
        <v>1024.946661101885</v>
      </c>
      <c r="AE17">
        <f>'IDT-1'!C17</f>
        <v>0</v>
      </c>
      <c r="AF17" s="26"/>
      <c r="AG17">
        <f t="shared" si="2"/>
        <v>1024.946661101885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7.6028137310073163</v>
      </c>
      <c r="F18">
        <f>GT_Spot!Q18</f>
        <v>0</v>
      </c>
      <c r="G18">
        <f>PPCL_NG!Q18</f>
        <v>19.28</v>
      </c>
      <c r="H18">
        <f>PPCL_Spot!Q18</f>
        <v>5.1515151515151514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619.75675129608351</v>
      </c>
      <c r="P18" s="77">
        <v>32.719999999999992</v>
      </c>
      <c r="Q18" s="77">
        <v>22.047459970049534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116.69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-126</v>
      </c>
      <c r="AA18" s="117">
        <f>STOA!I18</f>
        <v>329.83</v>
      </c>
      <c r="AB18" s="117">
        <f>-STOA!O18</f>
        <v>0</v>
      </c>
      <c r="AC18">
        <f t="shared" si="0"/>
        <v>12.017250959603571</v>
      </c>
      <c r="AD18">
        <f t="shared" si="1"/>
        <v>1010.061289189052</v>
      </c>
      <c r="AE18">
        <f>'IDT-1'!C18</f>
        <v>0</v>
      </c>
      <c r="AF18" s="26"/>
      <c r="AG18">
        <f t="shared" si="2"/>
        <v>1010.061289189052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7.6028137310073163</v>
      </c>
      <c r="F19">
        <f>GT_Spot!Q19</f>
        <v>0</v>
      </c>
      <c r="G19">
        <f>PPCL_NG!Q19</f>
        <v>19.28</v>
      </c>
      <c r="H19">
        <f>PPCL_Spot!Q19</f>
        <v>5.6015559877743808</v>
      </c>
      <c r="I19">
        <f>Bawana_NG!Q19</f>
        <v>40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637.96954658311859</v>
      </c>
      <c r="P19" s="77">
        <v>32.719999999999992</v>
      </c>
      <c r="Q19" s="77">
        <v>22.047459970049534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116.97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-162</v>
      </c>
      <c r="AA19" s="117">
        <f>STOA!I19</f>
        <v>329.83</v>
      </c>
      <c r="AB19" s="117">
        <f>-STOA!O19</f>
        <v>0</v>
      </c>
      <c r="AC19">
        <f t="shared" si="0"/>
        <v>12.166191662444168</v>
      </c>
      <c r="AD19">
        <f t="shared" si="1"/>
        <v>1030.8551846095058</v>
      </c>
      <c r="AE19">
        <f>'IDT-1'!C19</f>
        <v>0</v>
      </c>
      <c r="AF19" s="26"/>
      <c r="AG19">
        <f t="shared" si="2"/>
        <v>1030.8551846095058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7.6028137310073163</v>
      </c>
      <c r="F20">
        <f>GT_Spot!Q20</f>
        <v>0</v>
      </c>
      <c r="G20">
        <f>PPCL_NG!Q20</f>
        <v>19.28</v>
      </c>
      <c r="H20">
        <f>PPCL_Spot!Q20</f>
        <v>5.6015559877743808</v>
      </c>
      <c r="I20">
        <f>Bawana_NG!Q20</f>
        <v>40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637.16001353111869</v>
      </c>
      <c r="P20" s="77">
        <v>32.719999999999992</v>
      </c>
      <c r="Q20" s="77">
        <v>22.047459970049534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117.17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-172</v>
      </c>
      <c r="AA20" s="117">
        <f>STOA!I20</f>
        <v>329.83</v>
      </c>
      <c r="AB20" s="117">
        <f>-STOA!O20</f>
        <v>0</v>
      </c>
      <c r="AC20">
        <f t="shared" si="0"/>
        <v>12.49819661742999</v>
      </c>
      <c r="AD20">
        <f t="shared" si="1"/>
        <v>991.91364660251975</v>
      </c>
      <c r="AE20">
        <f>'IDT-1'!C20</f>
        <v>0</v>
      </c>
      <c r="AF20" s="26"/>
      <c r="AG20">
        <f t="shared" si="2"/>
        <v>991.91364660251975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7.6028137310073163</v>
      </c>
      <c r="F21">
        <f>GT_Spot!Q21</f>
        <v>0</v>
      </c>
      <c r="G21">
        <f>PPCL_NG!Q21</f>
        <v>19.28</v>
      </c>
      <c r="H21">
        <f>PPCL_Spot!Q21</f>
        <v>5.6015559877743808</v>
      </c>
      <c r="I21">
        <f>Bawana_NG!Q21</f>
        <v>40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640.91829913111872</v>
      </c>
      <c r="P21" s="77">
        <v>32.719999999999992</v>
      </c>
      <c r="Q21" s="77">
        <v>22.047459970049534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117.17999999999999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-197</v>
      </c>
      <c r="AA21" s="117">
        <f>STOA!I21</f>
        <v>329.83</v>
      </c>
      <c r="AB21" s="117">
        <f>-STOA!O21</f>
        <v>0</v>
      </c>
      <c r="AC21">
        <f t="shared" si="0"/>
        <v>12.442576255488039</v>
      </c>
      <c r="AD21">
        <f t="shared" si="1"/>
        <v>1005.7375525644619</v>
      </c>
      <c r="AE21">
        <f>'IDT-1'!C21</f>
        <v>0</v>
      </c>
      <c r="AF21" s="26"/>
      <c r="AG21">
        <f t="shared" si="2"/>
        <v>1005.7375525644619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7.6028137310073163</v>
      </c>
      <c r="F22">
        <f>GT_Spot!Q22</f>
        <v>0</v>
      </c>
      <c r="G22">
        <f>PPCL_NG!Q22</f>
        <v>19.28</v>
      </c>
      <c r="H22">
        <f>PPCL_Spot!Q22</f>
        <v>5.6015559877743808</v>
      </c>
      <c r="I22">
        <f>Bawana_NG!Q22</f>
        <v>40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640.91829913111872</v>
      </c>
      <c r="P22" s="77">
        <v>32.719999999999992</v>
      </c>
      <c r="Q22" s="77">
        <v>22.047459970049534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122.22999999999999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-207</v>
      </c>
      <c r="AA22" s="117">
        <f>STOA!I22</f>
        <v>329.83</v>
      </c>
      <c r="AB22" s="117">
        <f>-STOA!O22</f>
        <v>0</v>
      </c>
      <c r="AC22">
        <f t="shared" si="0"/>
        <v>12.708969443542923</v>
      </c>
      <c r="AD22">
        <f t="shared" si="1"/>
        <v>985.52115937640713</v>
      </c>
      <c r="AE22">
        <f>'IDT-1'!C22</f>
        <v>0</v>
      </c>
      <c r="AF22" s="26"/>
      <c r="AG22">
        <f t="shared" si="2"/>
        <v>985.52115937640713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7.6028137310073163</v>
      </c>
      <c r="F23">
        <f>GT_Spot!Q23</f>
        <v>0</v>
      </c>
      <c r="G23">
        <f>PPCL_NG!Q23</f>
        <v>19.28</v>
      </c>
      <c r="H23">
        <f>PPCL_Spot!Q23</f>
        <v>5.6015559877743808</v>
      </c>
      <c r="I23">
        <f>Bawana_NG!Q23</f>
        <v>40.371903257743625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672.47834808391258</v>
      </c>
      <c r="P23" s="77">
        <v>48.11</v>
      </c>
      <c r="Q23" s="77">
        <v>22.047459970049534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122.11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-274</v>
      </c>
      <c r="AA23" s="117">
        <f>STOA!I23</f>
        <v>329.83</v>
      </c>
      <c r="AB23" s="117">
        <f>-STOA!O23</f>
        <v>0</v>
      </c>
      <c r="AC23">
        <f t="shared" si="0"/>
        <v>13.67479052937176</v>
      </c>
      <c r="AD23">
        <f t="shared" si="1"/>
        <v>969.75729050111579</v>
      </c>
      <c r="AE23">
        <f>'IDT-1'!C23</f>
        <v>0</v>
      </c>
      <c r="AF23" s="26"/>
      <c r="AG23">
        <f t="shared" si="2"/>
        <v>969.75729050111579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7.6028137310073163</v>
      </c>
      <c r="F24">
        <f>GT_Spot!Q24</f>
        <v>0</v>
      </c>
      <c r="G24">
        <f>PPCL_NG!Q24</f>
        <v>19.28</v>
      </c>
      <c r="H24">
        <f>PPCL_Spot!Q24</f>
        <v>5.6015559877743808</v>
      </c>
      <c r="I24">
        <f>Bawana_NG!Q24</f>
        <v>40.371903257743625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671.61053804613812</v>
      </c>
      <c r="P24" s="77">
        <v>68.02</v>
      </c>
      <c r="Q24" s="77">
        <v>22.047459970049534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121.72999999999999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-294</v>
      </c>
      <c r="AA24" s="117">
        <f>STOA!I24</f>
        <v>329.83</v>
      </c>
      <c r="AB24" s="117">
        <f>-STOA!O24</f>
        <v>0</v>
      </c>
      <c r="AC24">
        <f t="shared" si="0"/>
        <v>14.016580351483253</v>
      </c>
      <c r="AD24">
        <f t="shared" si="1"/>
        <v>968.07769064122976</v>
      </c>
      <c r="AE24">
        <f>'IDT-1'!C24</f>
        <v>0</v>
      </c>
      <c r="AF24" s="26"/>
      <c r="AG24">
        <f t="shared" si="2"/>
        <v>968.07769064122976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7.6028137310073163</v>
      </c>
      <c r="F25">
        <f>GT_Spot!Q25</f>
        <v>0</v>
      </c>
      <c r="G25">
        <f>PPCL_NG!Q25</f>
        <v>19.28</v>
      </c>
      <c r="H25">
        <f>PPCL_Spot!Q25</f>
        <v>5.6015559877743808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717.32796483404536</v>
      </c>
      <c r="P25" s="77">
        <v>68.010000000000005</v>
      </c>
      <c r="Q25" s="77">
        <v>22.047459970049534</v>
      </c>
      <c r="R25" s="80">
        <v>0</v>
      </c>
      <c r="S25" s="80">
        <v>0</v>
      </c>
      <c r="T25" s="78">
        <f>SUMPRODUCT(LTA!F25:AJ25,LTA!F$101:AJ$101,LTA!F$104:AJ$104)</f>
        <v>0.12</v>
      </c>
      <c r="U25" s="78">
        <f>SUMPRODUCT(LTA!F25:AJ25,LTA!F$102:AJ$102,LTA!F$104:AJ$104)</f>
        <v>121.56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-353</v>
      </c>
      <c r="AA25" s="117">
        <f>STOA!I25</f>
        <v>329.83</v>
      </c>
      <c r="AB25" s="117">
        <f>-STOA!O25</f>
        <v>0</v>
      </c>
      <c r="AC25">
        <f t="shared" si="0"/>
        <v>15.381323583246028</v>
      </c>
      <c r="AD25">
        <f t="shared" si="1"/>
        <v>922.91847093963042</v>
      </c>
      <c r="AE25">
        <f>'IDT-1'!C25</f>
        <v>0</v>
      </c>
      <c r="AF25" s="26"/>
      <c r="AG25">
        <f t="shared" si="2"/>
        <v>922.91847093963042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7.6028137310073163</v>
      </c>
      <c r="F26">
        <f>GT_Spot!Q26</f>
        <v>0</v>
      </c>
      <c r="G26">
        <f>PPCL_NG!Q26</f>
        <v>19.28</v>
      </c>
      <c r="H26">
        <f>PPCL_Spot!Q26</f>
        <v>5.6015559877743808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717.32908617729981</v>
      </c>
      <c r="P26" s="77">
        <v>68.010000000000005</v>
      </c>
      <c r="Q26" s="77">
        <v>22.047459970049534</v>
      </c>
      <c r="R26" s="80">
        <v>0</v>
      </c>
      <c r="S26" s="80">
        <v>0</v>
      </c>
      <c r="T26" s="78">
        <f>SUMPRODUCT(LTA!F26:AJ26,LTA!F$101:AJ$101,LTA!F$104:AJ$104)</f>
        <v>0.24000000000000002</v>
      </c>
      <c r="U26" s="78">
        <f>SUMPRODUCT(LTA!F26:AJ26,LTA!F$102:AJ$102,LTA!F$104:AJ$104)</f>
        <v>121.07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-380</v>
      </c>
      <c r="AA26" s="117">
        <f>STOA!I26</f>
        <v>329.83</v>
      </c>
      <c r="AB26" s="117">
        <f>-STOA!O26</f>
        <v>0</v>
      </c>
      <c r="AC26">
        <f t="shared" si="0"/>
        <v>15.343280518056176</v>
      </c>
      <c r="AD26">
        <f t="shared" si="1"/>
        <v>964.83763534807485</v>
      </c>
      <c r="AE26">
        <f>'IDT-1'!C26</f>
        <v>0</v>
      </c>
      <c r="AF26" s="26"/>
      <c r="AG26">
        <f t="shared" si="2"/>
        <v>964.83763534807485</v>
      </c>
      <c r="AI26" s="75">
        <f>PXIL!I26</f>
        <v>0</v>
      </c>
      <c r="AJ26" s="75">
        <f>PXIL!O26</f>
        <v>0</v>
      </c>
      <c r="AK26" s="75">
        <f>RTM_IEX!I26</f>
        <v>19.25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7.6028137310073163</v>
      </c>
      <c r="F27">
        <f>GT_Spot!Q27</f>
        <v>0</v>
      </c>
      <c r="G27">
        <f>PPCL_NG!Q27</f>
        <v>19.28</v>
      </c>
      <c r="H27">
        <f>PPCL_Spot!Q27</f>
        <v>5.6015559877743808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717.47865254027363</v>
      </c>
      <c r="P27" s="77">
        <v>68.010000000000005</v>
      </c>
      <c r="Q27" s="77">
        <v>22.047459970049534</v>
      </c>
      <c r="R27" s="80">
        <v>7.823894422310758</v>
      </c>
      <c r="S27" s="80">
        <v>0</v>
      </c>
      <c r="T27" s="78">
        <f>SUMPRODUCT(LTA!F27:AJ27,LTA!F$101:AJ$101,LTA!F$104:AJ$104)</f>
        <v>0.80999999999999994</v>
      </c>
      <c r="U27" s="78">
        <f>SUMPRODUCT(LTA!F27:AJ27,LTA!F$102:AJ$102,LTA!F$104:AJ$104)</f>
        <v>120.61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-310</v>
      </c>
      <c r="AA27" s="117">
        <f>STOA!I27</f>
        <v>261.04999999999995</v>
      </c>
      <c r="AB27" s="117">
        <f>-STOA!O27</f>
        <v>0</v>
      </c>
      <c r="AC27">
        <f t="shared" si="0"/>
        <v>14.230010046413007</v>
      </c>
      <c r="AD27">
        <f t="shared" si="1"/>
        <v>980.06436660500253</v>
      </c>
      <c r="AE27">
        <f>'IDT-1'!C27</f>
        <v>0</v>
      </c>
      <c r="AF27" s="26"/>
      <c r="AG27">
        <f t="shared" si="2"/>
        <v>980.06436660500253</v>
      </c>
      <c r="AI27" s="75">
        <f>PXIL!I27</f>
        <v>0</v>
      </c>
      <c r="AJ27" s="75">
        <f>PXIL!O27</f>
        <v>0</v>
      </c>
      <c r="AK27" s="75">
        <f>RTM_IEX!I27</f>
        <v>24.06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7.9630541871921192</v>
      </c>
      <c r="F28">
        <f>GT_Spot!Q28</f>
        <v>0</v>
      </c>
      <c r="G28">
        <f>PPCL_NG!Q28</f>
        <v>19.28</v>
      </c>
      <c r="H28">
        <f>PPCL_Spot!Q28</f>
        <v>5.6015559877743808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719.34555099563522</v>
      </c>
      <c r="P28" s="77">
        <v>68.010000000000005</v>
      </c>
      <c r="Q28" s="77">
        <v>22.047459970049534</v>
      </c>
      <c r="R28" s="80">
        <v>19.209999999999997</v>
      </c>
      <c r="S28" s="80">
        <v>0</v>
      </c>
      <c r="T28" s="78">
        <f>SUMPRODUCT(LTA!F28:AJ28,LTA!F$101:AJ$101,LTA!F$104:AJ$104)</f>
        <v>2.0099999999999998</v>
      </c>
      <c r="U28" s="78">
        <f>SUMPRODUCT(LTA!F28:AJ28,LTA!F$102:AJ$102,LTA!F$104:AJ$104)</f>
        <v>123.86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-305</v>
      </c>
      <c r="AA28" s="117">
        <f>STOA!I28</f>
        <v>261.20999999999998</v>
      </c>
      <c r="AB28" s="117">
        <f>-STOA!O28</f>
        <v>0</v>
      </c>
      <c r="AC28">
        <f t="shared" si="0"/>
        <v>14.218911960307304</v>
      </c>
      <c r="AD28">
        <f t="shared" si="1"/>
        <v>988.85870918034402</v>
      </c>
      <c r="AE28">
        <f>'IDT-1'!C28</f>
        <v>0</v>
      </c>
      <c r="AF28" s="26"/>
      <c r="AG28">
        <f t="shared" si="2"/>
        <v>988.85870918034402</v>
      </c>
      <c r="AI28" s="75">
        <f>PXIL!I28</f>
        <v>0</v>
      </c>
      <c r="AJ28" s="75">
        <f>PXIL!O28</f>
        <v>0</v>
      </c>
      <c r="AK28" s="75">
        <f>RTM_IEX!I28</f>
        <v>9.6199999999999992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7.9630541871921192</v>
      </c>
      <c r="F29">
        <f>GT_Spot!Q29</f>
        <v>0</v>
      </c>
      <c r="G29">
        <f>PPCL_NG!Q29</f>
        <v>19.28</v>
      </c>
      <c r="H29">
        <f>PPCL_Spot!Q29</f>
        <v>5.6015559877743808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719.34555099563522</v>
      </c>
      <c r="P29" s="77">
        <v>68.010000000000005</v>
      </c>
      <c r="Q29" s="77">
        <v>22.047459970049534</v>
      </c>
      <c r="R29" s="80">
        <v>25.63</v>
      </c>
      <c r="S29" s="80">
        <v>0</v>
      </c>
      <c r="T29" s="78">
        <f>SUMPRODUCT(LTA!F29:AJ29,LTA!F$101:AJ$101,LTA!F$104:AJ$104)</f>
        <v>3.6999999999999997</v>
      </c>
      <c r="U29" s="78">
        <f>SUMPRODUCT(LTA!F29:AJ29,LTA!F$102:AJ$102,LTA!F$104:AJ$104)</f>
        <v>123.09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-310</v>
      </c>
      <c r="AA29" s="117">
        <f>STOA!I29</f>
        <v>261.77</v>
      </c>
      <c r="AB29" s="117">
        <f>-STOA!O29</f>
        <v>0</v>
      </c>
      <c r="AC29">
        <f t="shared" si="0"/>
        <v>14.37515059791828</v>
      </c>
      <c r="AD29">
        <f t="shared" si="1"/>
        <v>996.41247054273288</v>
      </c>
      <c r="AE29">
        <f>'IDT-1'!C29</f>
        <v>0</v>
      </c>
      <c r="AF29" s="26"/>
      <c r="AG29">
        <f t="shared" si="2"/>
        <v>996.41247054273288</v>
      </c>
      <c r="AI29" s="75">
        <f>PXIL!I29</f>
        <v>0</v>
      </c>
      <c r="AJ29" s="75">
        <f>PXIL!O29</f>
        <v>0</v>
      </c>
      <c r="AK29" s="75">
        <f>RTM_IEX!I29</f>
        <v>14.43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7.9630541871921192</v>
      </c>
      <c r="F30">
        <f>GT_Spot!Q30</f>
        <v>0</v>
      </c>
      <c r="G30">
        <f>PPCL_NG!Q30</f>
        <v>19.28</v>
      </c>
      <c r="H30">
        <f>PPCL_Spot!Q30</f>
        <v>5.6015559877743808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722.76822309363524</v>
      </c>
      <c r="P30" s="77">
        <v>68.010000000000005</v>
      </c>
      <c r="Q30" s="77">
        <v>22.047459970049534</v>
      </c>
      <c r="R30" s="80">
        <v>25.883495407887629</v>
      </c>
      <c r="S30" s="80">
        <v>0</v>
      </c>
      <c r="T30" s="78">
        <f>SUMPRODUCT(LTA!F30:AJ30,LTA!F$101:AJ$101,LTA!F$104:AJ$104)</f>
        <v>5.93</v>
      </c>
      <c r="U30" s="78">
        <f>SUMPRODUCT(LTA!F30:AJ30,LTA!F$102:AJ$102,LTA!F$104:AJ$104)</f>
        <v>122.38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-315</v>
      </c>
      <c r="AA30" s="117">
        <f>STOA!I30</f>
        <v>262.69999999999993</v>
      </c>
      <c r="AB30" s="117">
        <f>-STOA!O30</f>
        <v>0</v>
      </c>
      <c r="AC30">
        <f t="shared" si="0"/>
        <v>14.43112350958107</v>
      </c>
      <c r="AD30">
        <f t="shared" si="1"/>
        <v>992.67266513695768</v>
      </c>
      <c r="AE30">
        <f>'IDT-1'!C30</f>
        <v>0</v>
      </c>
      <c r="AF30" s="26"/>
      <c r="AG30">
        <f t="shared" si="2"/>
        <v>992.67266513695768</v>
      </c>
      <c r="AI30" s="75">
        <f>PXIL!I30</f>
        <v>0</v>
      </c>
      <c r="AJ30" s="75">
        <f>PXIL!O30</f>
        <v>0</v>
      </c>
      <c r="AK30" s="75">
        <f>RTM_IEX!I30</f>
        <v>9.6199999999999992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7.9630541871921192</v>
      </c>
      <c r="F31">
        <f>GT_Spot!Q31</f>
        <v>0</v>
      </c>
      <c r="G31">
        <f>PPCL_NG!Q31</f>
        <v>19.28</v>
      </c>
      <c r="H31">
        <f>PPCL_Spot!Q31</f>
        <v>5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724.56810480928527</v>
      </c>
      <c r="P31" s="77">
        <v>68.010000000000005</v>
      </c>
      <c r="Q31" s="77">
        <v>22.047459970049534</v>
      </c>
      <c r="R31" s="80">
        <v>26.146881707607914</v>
      </c>
      <c r="S31" s="80">
        <v>0</v>
      </c>
      <c r="T31" s="78">
        <f>SUMPRODUCT(LTA!F31:AJ31,LTA!F$101:AJ$101,LTA!F$104:AJ$104)</f>
        <v>11.74</v>
      </c>
      <c r="U31" s="78">
        <f>SUMPRODUCT(LTA!F31:AJ31,LTA!F$102:AJ$102,LTA!F$104:AJ$104)</f>
        <v>122.22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-325</v>
      </c>
      <c r="AA31" s="117">
        <f>STOA!I31</f>
        <v>264.07999999999993</v>
      </c>
      <c r="AB31" s="117">
        <f>-STOA!O31</f>
        <v>0</v>
      </c>
      <c r="AC31">
        <f t="shared" si="0"/>
        <v>14.552303850645865</v>
      </c>
      <c r="AD31">
        <f t="shared" si="1"/>
        <v>986.23319682348881</v>
      </c>
      <c r="AE31">
        <f>'IDT-1'!C31</f>
        <v>0</v>
      </c>
      <c r="AF31" s="26"/>
      <c r="AG31">
        <f t="shared" si="2"/>
        <v>986.23319682348881</v>
      </c>
      <c r="AI31" s="75">
        <f>PXIL!I31</f>
        <v>0</v>
      </c>
      <c r="AJ31" s="75">
        <f>PXIL!O31</f>
        <v>0</v>
      </c>
      <c r="AK31" s="75">
        <f>RTM_IEX!I31</f>
        <v>4.8099999999999996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7.9630541871921192</v>
      </c>
      <c r="F32">
        <f>GT_Spot!Q32</f>
        <v>0</v>
      </c>
      <c r="G32">
        <f>PPCL_NG!Q32</f>
        <v>19.28</v>
      </c>
      <c r="H32">
        <f>PPCL_Spot!Q32</f>
        <v>5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722.61867021329977</v>
      </c>
      <c r="P32" s="77">
        <v>68.010000000000005</v>
      </c>
      <c r="Q32" s="77">
        <v>22.047459970049534</v>
      </c>
      <c r="R32" s="80">
        <v>26.3</v>
      </c>
      <c r="S32" s="80">
        <v>0</v>
      </c>
      <c r="T32" s="78">
        <f>SUMPRODUCT(LTA!F32:AJ32,LTA!F$101:AJ$101,LTA!F$104:AJ$104)</f>
        <v>18.619999999999997</v>
      </c>
      <c r="U32" s="78">
        <f>SUMPRODUCT(LTA!F32:AJ32,LTA!F$102:AJ$102,LTA!F$104:AJ$104)</f>
        <v>121.99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-350</v>
      </c>
      <c r="AA32" s="117">
        <f>STOA!I32</f>
        <v>264.77999999999997</v>
      </c>
      <c r="AB32" s="117">
        <f>-STOA!O32</f>
        <v>0</v>
      </c>
      <c r="AC32">
        <f t="shared" si="0"/>
        <v>14.913973368062056</v>
      </c>
      <c r="AD32">
        <f t="shared" si="1"/>
        <v>946.61521100247921</v>
      </c>
      <c r="AE32">
        <f>'IDT-1'!C32</f>
        <v>0</v>
      </c>
      <c r="AF32" s="26"/>
      <c r="AG32">
        <f t="shared" si="2"/>
        <v>946.61521100247921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7.9630541871921192</v>
      </c>
      <c r="F33">
        <f>GT_Spot!Q33</f>
        <v>0</v>
      </c>
      <c r="G33">
        <f>PPCL_NG!Q33</f>
        <v>19.28</v>
      </c>
      <c r="H33">
        <f>PPCL_Spot!Q33</f>
        <v>5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722.61867021329977</v>
      </c>
      <c r="P33" s="77">
        <v>68.010000000000005</v>
      </c>
      <c r="Q33" s="77">
        <v>22.047459970049534</v>
      </c>
      <c r="R33" s="80">
        <v>26.3</v>
      </c>
      <c r="S33" s="80">
        <v>0</v>
      </c>
      <c r="T33" s="78">
        <f>SUMPRODUCT(LTA!F33:AJ33,LTA!F$101:AJ$101,LTA!F$104:AJ$104)</f>
        <v>22.87</v>
      </c>
      <c r="U33" s="78">
        <f>SUMPRODUCT(LTA!F33:AJ33,LTA!F$102:AJ$102,LTA!F$104:AJ$104)</f>
        <v>121.67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-370</v>
      </c>
      <c r="AA33" s="117">
        <f>STOA!I33</f>
        <v>265.67999999999995</v>
      </c>
      <c r="AB33" s="117">
        <f>-STOA!O33</f>
        <v>0</v>
      </c>
      <c r="AC33">
        <f t="shared" si="0"/>
        <v>15.17026800567303</v>
      </c>
      <c r="AD33">
        <f t="shared" si="1"/>
        <v>965.43891636486831</v>
      </c>
      <c r="AE33">
        <f>'IDT-1'!C33</f>
        <v>0</v>
      </c>
      <c r="AF33" s="26"/>
      <c r="AG33">
        <f t="shared" si="2"/>
        <v>965.43891636486831</v>
      </c>
      <c r="AI33" s="75">
        <f>PXIL!I33</f>
        <v>0</v>
      </c>
      <c r="AJ33" s="75">
        <f>PXIL!O33</f>
        <v>0</v>
      </c>
      <c r="AK33" s="75">
        <f>RTM_IEX!I33</f>
        <v>19.25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7.9630541871921192</v>
      </c>
      <c r="F34">
        <f>GT_Spot!Q34</f>
        <v>0</v>
      </c>
      <c r="G34">
        <f>PPCL_NG!Q34</f>
        <v>19.28</v>
      </c>
      <c r="H34">
        <f>PPCL_Spot!Q34</f>
        <v>5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722.61754887004531</v>
      </c>
      <c r="P34" s="77">
        <v>68.010000000000005</v>
      </c>
      <c r="Q34" s="77">
        <v>22.047459970049534</v>
      </c>
      <c r="R34" s="80">
        <v>26.3</v>
      </c>
      <c r="S34" s="80">
        <v>0</v>
      </c>
      <c r="T34" s="78">
        <f>SUMPRODUCT(LTA!F34:AJ34,LTA!F$101:AJ$101,LTA!F$104:AJ$104)</f>
        <v>28.349999999999998</v>
      </c>
      <c r="U34" s="78">
        <f>SUMPRODUCT(LTA!F34:AJ34,LTA!F$102:AJ$102,LTA!F$104:AJ$104)</f>
        <v>121.34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-385</v>
      </c>
      <c r="AA34" s="117">
        <f>STOA!I34</f>
        <v>267.47999999999996</v>
      </c>
      <c r="AB34" s="117">
        <f>-STOA!O34</f>
        <v>0</v>
      </c>
      <c r="AC34">
        <f t="shared" si="0"/>
        <v>15.364502050685322</v>
      </c>
      <c r="AD34">
        <f t="shared" si="1"/>
        <v>957.18356097660148</v>
      </c>
      <c r="AE34">
        <f>'IDT-1'!C34</f>
        <v>0</v>
      </c>
      <c r="AF34" s="26"/>
      <c r="AG34">
        <f t="shared" si="2"/>
        <v>957.18356097660148</v>
      </c>
      <c r="AI34" s="75">
        <f>PXIL!I34</f>
        <v>0</v>
      </c>
      <c r="AJ34" s="75">
        <f>PXIL!O34</f>
        <v>0</v>
      </c>
      <c r="AK34" s="75">
        <f>RTM_IEX!I34</f>
        <v>19.239999999999998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7.6028137310073163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721.01662779560945</v>
      </c>
      <c r="P35" s="77">
        <v>68.02</v>
      </c>
      <c r="Q35" s="77">
        <v>22.299999999999997</v>
      </c>
      <c r="R35" s="80">
        <v>26.3</v>
      </c>
      <c r="S35" s="80">
        <v>0</v>
      </c>
      <c r="T35" s="78">
        <f>SUMPRODUCT(LTA!F35:AJ35,LTA!F$101:AJ$101,LTA!F$104:AJ$104)</f>
        <v>34.49</v>
      </c>
      <c r="U35" s="78">
        <f>SUMPRODUCT(LTA!F35:AJ35,LTA!F$102:AJ$102,LTA!F$104:AJ$104)</f>
        <v>118.94999999999999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-368</v>
      </c>
      <c r="AA35" s="117">
        <f>STOA!I35</f>
        <v>268.67999999999995</v>
      </c>
      <c r="AB35" s="117">
        <f>-STOA!O35</f>
        <v>0</v>
      </c>
      <c r="AC35">
        <f t="shared" si="0"/>
        <v>15.161655288824056</v>
      </c>
      <c r="AD35">
        <f t="shared" si="1"/>
        <v>948.3977862377925</v>
      </c>
      <c r="AE35">
        <f>'IDT-1'!C35</f>
        <v>0</v>
      </c>
      <c r="AF35" s="26"/>
      <c r="AG35">
        <f t="shared" si="2"/>
        <v>948.3977862377925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7.6028137310073163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673.11019642934957</v>
      </c>
      <c r="P36" s="77">
        <v>68.02</v>
      </c>
      <c r="Q36" s="77">
        <v>22.299999999999997</v>
      </c>
      <c r="R36" s="80">
        <v>26.3</v>
      </c>
      <c r="S36" s="80">
        <v>0</v>
      </c>
      <c r="T36" s="78">
        <f>SUMPRODUCT(LTA!F36:AJ36,LTA!F$101:AJ$101,LTA!F$104:AJ$104)</f>
        <v>41.53</v>
      </c>
      <c r="U36" s="78">
        <f>SUMPRODUCT(LTA!F36:AJ36,LTA!F$102:AJ$102,LTA!F$104:AJ$104)</f>
        <v>118.57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-334.38</v>
      </c>
      <c r="AA36" s="117">
        <f>STOA!I36</f>
        <v>269.87999999999994</v>
      </c>
      <c r="AB36" s="117">
        <f>-STOA!O36</f>
        <v>0</v>
      </c>
      <c r="AC36">
        <f t="shared" si="0"/>
        <v>14.347463591126711</v>
      </c>
      <c r="AD36">
        <f t="shared" si="1"/>
        <v>944.31745802876424</v>
      </c>
      <c r="AE36">
        <f>'IDT-1'!C36</f>
        <v>0</v>
      </c>
      <c r="AF36" s="26"/>
      <c r="AG36">
        <f t="shared" si="2"/>
        <v>944.31745802876424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7.6028137310073163</v>
      </c>
      <c r="F37">
        <f>GT_Spot!Q37</f>
        <v>0</v>
      </c>
      <c r="G37">
        <f>PPCL_NG!Q37</f>
        <v>19.28</v>
      </c>
      <c r="H37">
        <f>PPCL_Spot!Q37</f>
        <v>5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673.03613477960403</v>
      </c>
      <c r="P37" s="77">
        <v>68.02</v>
      </c>
      <c r="Q37" s="77">
        <v>22.14</v>
      </c>
      <c r="R37" s="80">
        <v>26.3</v>
      </c>
      <c r="S37" s="80">
        <v>0</v>
      </c>
      <c r="T37" s="78">
        <f>SUMPRODUCT(LTA!F37:AJ37,LTA!F$101:AJ$101,LTA!F$104:AJ$104)</f>
        <v>47.760000000000005</v>
      </c>
      <c r="U37" s="78">
        <f>SUMPRODUCT(LTA!F37:AJ37,LTA!F$102:AJ$102,LTA!F$104:AJ$104)</f>
        <v>118.77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-329</v>
      </c>
      <c r="AA37" s="117">
        <f>STOA!I37</f>
        <v>271.67999999999995</v>
      </c>
      <c r="AB37" s="117">
        <f>-STOA!O37</f>
        <v>0</v>
      </c>
      <c r="AC37">
        <f t="shared" si="0"/>
        <v>14.370063522539541</v>
      </c>
      <c r="AD37">
        <f t="shared" si="1"/>
        <v>957.67079644760599</v>
      </c>
      <c r="AE37">
        <f>'IDT-1'!C37</f>
        <v>0</v>
      </c>
      <c r="AF37" s="26"/>
      <c r="AG37">
        <f t="shared" si="2"/>
        <v>957.67079644760599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7.6028137310073163</v>
      </c>
      <c r="F38">
        <f>GT_Spot!Q38</f>
        <v>0</v>
      </c>
      <c r="G38">
        <f>PPCL_NG!Q38</f>
        <v>19.28</v>
      </c>
      <c r="H38">
        <f>PPCL_Spot!Q38</f>
        <v>5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673.03613477960403</v>
      </c>
      <c r="P38" s="77">
        <v>68.02</v>
      </c>
      <c r="Q38" s="77">
        <v>22.14</v>
      </c>
      <c r="R38" s="80">
        <v>26.3</v>
      </c>
      <c r="S38" s="80">
        <v>0</v>
      </c>
      <c r="T38" s="78">
        <f>SUMPRODUCT(LTA!F38:AJ38,LTA!F$101:AJ$101,LTA!F$104:AJ$104)</f>
        <v>60.95</v>
      </c>
      <c r="U38" s="78">
        <f>SUMPRODUCT(LTA!F38:AJ38,LTA!F$102:AJ$102,LTA!F$104:AJ$104)</f>
        <v>118.67999999999999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-329</v>
      </c>
      <c r="AA38" s="117">
        <f>STOA!I38</f>
        <v>272.57999999999993</v>
      </c>
      <c r="AB38" s="117">
        <f>-STOA!O38</f>
        <v>0</v>
      </c>
      <c r="AC38">
        <f t="shared" si="0"/>
        <v>14.7596073482054</v>
      </c>
      <c r="AD38">
        <f t="shared" si="1"/>
        <v>941.2812526219401</v>
      </c>
      <c r="AE38">
        <f>'IDT-1'!C38</f>
        <v>0</v>
      </c>
      <c r="AF38" s="26"/>
      <c r="AG38">
        <f t="shared" si="2"/>
        <v>941.2812526219401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7.5387450759707368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669.32005407411691</v>
      </c>
      <c r="P39" s="77">
        <v>68.02</v>
      </c>
      <c r="Q39" s="77">
        <v>22.047459970049534</v>
      </c>
      <c r="R39" s="80">
        <v>26.3</v>
      </c>
      <c r="S39" s="80">
        <v>0</v>
      </c>
      <c r="T39" s="78">
        <f>SUMPRODUCT(LTA!F39:AJ39,LTA!F$101:AJ$101,LTA!F$104:AJ$104)</f>
        <v>68.069999999999993</v>
      </c>
      <c r="U39" s="78">
        <f>SUMPRODUCT(LTA!F39:AJ39,LTA!F$102:AJ$102,LTA!F$104:AJ$104)</f>
        <v>117.84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-307</v>
      </c>
      <c r="AA39" s="117">
        <f>STOA!I39</f>
        <v>273.77999999999997</v>
      </c>
      <c r="AB39" s="117">
        <f>-STOA!O39</f>
        <v>0</v>
      </c>
      <c r="AC39">
        <f t="shared" si="0"/>
        <v>14.507251600858975</v>
      </c>
      <c r="AD39">
        <f t="shared" si="1"/>
        <v>977.14091897881224</v>
      </c>
      <c r="AE39">
        <f>'IDT-1'!C39</f>
        <v>0</v>
      </c>
      <c r="AF39" s="26"/>
      <c r="AG39">
        <f t="shared" si="2"/>
        <v>977.14091897881224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7.1177282066334016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669.32005407411691</v>
      </c>
      <c r="P40" s="77">
        <v>68.02</v>
      </c>
      <c r="Q40" s="77">
        <v>22.047459970049534</v>
      </c>
      <c r="R40" s="80">
        <v>26.3</v>
      </c>
      <c r="S40" s="80">
        <v>0</v>
      </c>
      <c r="T40" s="78">
        <f>SUMPRODUCT(LTA!F40:AJ40,LTA!F$101:AJ$101,LTA!F$104:AJ$104)</f>
        <v>77.08</v>
      </c>
      <c r="U40" s="78">
        <f>SUMPRODUCT(LTA!F40:AJ40,LTA!F$102:AJ$102,LTA!F$104:AJ$104)</f>
        <v>114.75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-287</v>
      </c>
      <c r="AA40" s="117">
        <f>STOA!I40</f>
        <v>276.17999999999995</v>
      </c>
      <c r="AB40" s="117">
        <f>-STOA!O40</f>
        <v>0</v>
      </c>
      <c r="AC40">
        <f t="shared" si="0"/>
        <v>14.621153290019787</v>
      </c>
      <c r="AD40">
        <f t="shared" si="1"/>
        <v>979.92600042031415</v>
      </c>
      <c r="AE40">
        <f>'IDT-1'!C40</f>
        <v>0</v>
      </c>
      <c r="AF40" s="26"/>
      <c r="AG40">
        <f t="shared" si="2"/>
        <v>979.92600042031415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7.1177282066334016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668.11443132635225</v>
      </c>
      <c r="P41" s="77">
        <v>68.02</v>
      </c>
      <c r="Q41" s="77">
        <v>22.047459970049534</v>
      </c>
      <c r="R41" s="80">
        <v>26.3</v>
      </c>
      <c r="S41" s="80">
        <v>0</v>
      </c>
      <c r="T41" s="78">
        <f>SUMPRODUCT(LTA!F41:AJ41,LTA!F$101:AJ$101,LTA!F$104:AJ$104)</f>
        <v>83.449999999999989</v>
      </c>
      <c r="U41" s="78">
        <f>SUMPRODUCT(LTA!F41:AJ41,LTA!F$102:AJ$102,LTA!F$104:AJ$104)</f>
        <v>114.78999999999999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-277</v>
      </c>
      <c r="AA41" s="117">
        <f>STOA!I41</f>
        <v>277.67999999999995</v>
      </c>
      <c r="AB41" s="117">
        <f>-STOA!O41</f>
        <v>0</v>
      </c>
      <c r="AC41">
        <f t="shared" si="0"/>
        <v>14.800546901828485</v>
      </c>
      <c r="AD41">
        <f t="shared" si="1"/>
        <v>969.99907260120654</v>
      </c>
      <c r="AE41">
        <f>'IDT-1'!C41</f>
        <v>0</v>
      </c>
      <c r="AF41" s="26"/>
      <c r="AG41">
        <f t="shared" si="2"/>
        <v>969.99907260120654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7.1177282066334016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663.3273832423522</v>
      </c>
      <c r="P42" s="77">
        <v>32.719999999999992</v>
      </c>
      <c r="Q42" s="77">
        <v>22.047459970049534</v>
      </c>
      <c r="R42" s="80">
        <v>26.3</v>
      </c>
      <c r="S42" s="80">
        <v>0</v>
      </c>
      <c r="T42" s="78">
        <f>SUMPRODUCT(LTA!F42:AJ42,LTA!F$101:AJ$101,LTA!F$104:AJ$104)</f>
        <v>89.84</v>
      </c>
      <c r="U42" s="78">
        <f>SUMPRODUCT(LTA!F42:AJ42,LTA!F$102:AJ$102,LTA!F$104:AJ$104)</f>
        <v>115.46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-212</v>
      </c>
      <c r="AA42" s="117">
        <f>STOA!I42</f>
        <v>279.17999999999995</v>
      </c>
      <c r="AB42" s="117">
        <f>-STOA!O42</f>
        <v>0</v>
      </c>
      <c r="AC42">
        <f t="shared" si="0"/>
        <v>13.81285867691366</v>
      </c>
      <c r="AD42">
        <f t="shared" si="1"/>
        <v>1019.4597127421215</v>
      </c>
      <c r="AE42">
        <f>'IDT-1'!C42</f>
        <v>0</v>
      </c>
      <c r="AF42" s="26"/>
      <c r="AG42">
        <f t="shared" si="2"/>
        <v>1019.4597127421215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14.081542617046818</v>
      </c>
      <c r="F43">
        <f>GT_Spot!Q43</f>
        <v>0</v>
      </c>
      <c r="G43">
        <f>PPCL_NG!Q43</f>
        <v>19.28</v>
      </c>
      <c r="H43">
        <f>PPCL_Spot!Q43</f>
        <v>20.05</v>
      </c>
      <c r="I43">
        <f>Bawana_NG!Q43</f>
        <v>40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646.03953484463909</v>
      </c>
      <c r="P43" s="77">
        <v>32.719999999999992</v>
      </c>
      <c r="Q43" s="77">
        <v>22.047459970049534</v>
      </c>
      <c r="R43" s="80">
        <v>26.3</v>
      </c>
      <c r="S43" s="80">
        <v>0</v>
      </c>
      <c r="T43" s="78">
        <f>SUMPRODUCT(LTA!F43:AJ43,LTA!F$101:AJ$101,LTA!F$104:AJ$104)</f>
        <v>95.42</v>
      </c>
      <c r="U43" s="78">
        <f>SUMPRODUCT(LTA!F43:AJ43,LTA!F$102:AJ$102,LTA!F$104:AJ$104)</f>
        <v>115.61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-202</v>
      </c>
      <c r="AA43" s="117">
        <f>STOA!I43</f>
        <v>280.67999999999995</v>
      </c>
      <c r="AB43" s="117">
        <f>-STOA!O43</f>
        <v>0</v>
      </c>
      <c r="AC43">
        <f t="shared" si="0"/>
        <v>13.784899264992491</v>
      </c>
      <c r="AD43">
        <f t="shared" si="1"/>
        <v>1046.4436381667429</v>
      </c>
      <c r="AE43">
        <f>'IDT-1'!C43</f>
        <v>0</v>
      </c>
      <c r="AF43" s="26"/>
      <c r="AG43">
        <f t="shared" si="2"/>
        <v>1046.4436381667429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14.081542617046818</v>
      </c>
      <c r="F44">
        <f>GT_Spot!Q44</f>
        <v>0</v>
      </c>
      <c r="G44">
        <f>PPCL_NG!Q44</f>
        <v>19.28</v>
      </c>
      <c r="H44">
        <f>PPCL_Spot!Q44</f>
        <v>20.91</v>
      </c>
      <c r="I44">
        <f>Bawana_NG!Q44</f>
        <v>40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650.84792928289141</v>
      </c>
      <c r="P44" s="77">
        <v>32.719999999999992</v>
      </c>
      <c r="Q44" s="77">
        <v>22.047459970049534</v>
      </c>
      <c r="R44" s="80">
        <v>26.3</v>
      </c>
      <c r="S44" s="80">
        <v>0</v>
      </c>
      <c r="T44" s="78">
        <f>SUMPRODUCT(LTA!F44:AJ44,LTA!F$101:AJ$101,LTA!F$104:AJ$104)</f>
        <v>97.83</v>
      </c>
      <c r="U44" s="78">
        <f>SUMPRODUCT(LTA!F44:AJ44,LTA!F$102:AJ$102,LTA!F$104:AJ$104)</f>
        <v>115.64999999999999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-192</v>
      </c>
      <c r="AA44" s="117">
        <f>STOA!I44</f>
        <v>282.77999999999997</v>
      </c>
      <c r="AB44" s="117">
        <f>-STOA!O44</f>
        <v>0</v>
      </c>
      <c r="AC44">
        <f t="shared" si="0"/>
        <v>13.741649223216184</v>
      </c>
      <c r="AD44">
        <f t="shared" si="1"/>
        <v>1071.7052826467716</v>
      </c>
      <c r="AE44">
        <f>'IDT-1'!C44</f>
        <v>0</v>
      </c>
      <c r="AF44" s="26"/>
      <c r="AG44">
        <f t="shared" si="2"/>
        <v>1071.7052826467716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14.922682166146865</v>
      </c>
      <c r="F45">
        <f>GT_Spot!Q45</f>
        <v>0</v>
      </c>
      <c r="G45">
        <f>PPCL_NG!Q45</f>
        <v>19.28</v>
      </c>
      <c r="H45">
        <f>PPCL_Spot!Q45</f>
        <v>20.91</v>
      </c>
      <c r="I45">
        <f>Bawana_NG!Q45</f>
        <v>40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647.03168600122865</v>
      </c>
      <c r="P45" s="77">
        <v>32.719999999999992</v>
      </c>
      <c r="Q45" s="77">
        <v>22.047459970049534</v>
      </c>
      <c r="R45" s="80">
        <v>26.3</v>
      </c>
      <c r="S45" s="80">
        <v>0</v>
      </c>
      <c r="T45" s="78">
        <f>SUMPRODUCT(LTA!F45:AJ45,LTA!F$101:AJ$101,LTA!F$104:AJ$104)</f>
        <v>89.94</v>
      </c>
      <c r="U45" s="78">
        <f>SUMPRODUCT(LTA!F45:AJ45,LTA!F$102:AJ$102,LTA!F$104:AJ$104)</f>
        <v>117.86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-172</v>
      </c>
      <c r="AA45" s="117">
        <f>STOA!I45</f>
        <v>283.97999999999996</v>
      </c>
      <c r="AB45" s="117">
        <f>-STOA!O45</f>
        <v>0</v>
      </c>
      <c r="AC45">
        <f t="shared" si="0"/>
        <v>13.098966021426937</v>
      </c>
      <c r="AD45">
        <f t="shared" si="1"/>
        <v>1129.892862115998</v>
      </c>
      <c r="AE45">
        <f>'IDT-1'!C45</f>
        <v>0</v>
      </c>
      <c r="AF45" s="26"/>
      <c r="AG45">
        <f t="shared" si="2"/>
        <v>1129.892862115998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14.922682166146865</v>
      </c>
      <c r="F46">
        <f>GT_Spot!Q46</f>
        <v>0</v>
      </c>
      <c r="G46">
        <f>PPCL_NG!Q46</f>
        <v>19.28</v>
      </c>
      <c r="H46">
        <f>PPCL_Spot!Q46</f>
        <v>20.91</v>
      </c>
      <c r="I46">
        <f>Bawana_NG!Q46</f>
        <v>40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647.03168600122865</v>
      </c>
      <c r="P46" s="77">
        <v>32.719999999999992</v>
      </c>
      <c r="Q46" s="77">
        <v>22.047459970049534</v>
      </c>
      <c r="R46" s="80">
        <v>26.3</v>
      </c>
      <c r="S46" s="80">
        <v>0</v>
      </c>
      <c r="T46" s="78">
        <f>SUMPRODUCT(LTA!F46:AJ46,LTA!F$101:AJ$101,LTA!F$104:AJ$104)</f>
        <v>91.11</v>
      </c>
      <c r="U46" s="78">
        <f>SUMPRODUCT(LTA!F46:AJ46,LTA!F$102:AJ$102,LTA!F$104:AJ$104)</f>
        <v>118.14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-157</v>
      </c>
      <c r="AA46" s="117">
        <f>STOA!I46</f>
        <v>285.17999999999995</v>
      </c>
      <c r="AB46" s="117">
        <f>-STOA!O46</f>
        <v>0</v>
      </c>
      <c r="AC46">
        <f t="shared" si="0"/>
        <v>13.255457934259866</v>
      </c>
      <c r="AD46">
        <f t="shared" si="1"/>
        <v>1117.3863702031651</v>
      </c>
      <c r="AE46">
        <f>'IDT-1'!C46</f>
        <v>0</v>
      </c>
      <c r="AF46" s="26"/>
      <c r="AG46">
        <f t="shared" si="2"/>
        <v>1117.3863702031651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7.0486698911729135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637.267552288361</v>
      </c>
      <c r="P47" s="77">
        <v>32.719999999999992</v>
      </c>
      <c r="Q47" s="77">
        <v>22.046751620506775</v>
      </c>
      <c r="R47" s="80">
        <v>26.3</v>
      </c>
      <c r="S47" s="80">
        <v>0</v>
      </c>
      <c r="T47" s="78">
        <f>SUMPRODUCT(LTA!F47:AJ47,LTA!F$101:AJ$101,LTA!F$104:AJ$104)</f>
        <v>92.82</v>
      </c>
      <c r="U47" s="78">
        <f>SUMPRODUCT(LTA!F47:AJ47,LTA!F$102:AJ$102,LTA!F$104:AJ$104)</f>
        <v>118.25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-136</v>
      </c>
      <c r="AA47" s="117">
        <f>STOA!I47</f>
        <v>285.17999999999995</v>
      </c>
      <c r="AB47" s="117">
        <f>-STOA!O47</f>
        <v>0</v>
      </c>
      <c r="AC47">
        <f t="shared" si="0"/>
        <v>12.828291512458922</v>
      </c>
      <c r="AD47">
        <f t="shared" si="1"/>
        <v>1171.7246822875818</v>
      </c>
      <c r="AE47">
        <f>'IDT-1'!C47</f>
        <v>0</v>
      </c>
      <c r="AF47" s="26"/>
      <c r="AG47">
        <f t="shared" si="2"/>
        <v>1171.7246822875818</v>
      </c>
      <c r="AI47" s="75">
        <f>PXIL!I47</f>
        <v>0</v>
      </c>
      <c r="AJ47" s="75">
        <f>PXIL!O47</f>
        <v>0</v>
      </c>
      <c r="AK47" s="75">
        <f>RTM_IEX!I47</f>
        <v>34.64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7.0486698911729135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636.59064096617738</v>
      </c>
      <c r="P48" s="77">
        <v>32.719999999999992</v>
      </c>
      <c r="Q48" s="77">
        <v>22.046751620506775</v>
      </c>
      <c r="R48" s="80">
        <v>26.3</v>
      </c>
      <c r="S48" s="80">
        <v>0</v>
      </c>
      <c r="T48" s="78">
        <f>SUMPRODUCT(LTA!F48:AJ48,LTA!F$101:AJ$101,LTA!F$104:AJ$104)</f>
        <v>94.13</v>
      </c>
      <c r="U48" s="78">
        <f>SUMPRODUCT(LTA!F48:AJ48,LTA!F$102:AJ$102,LTA!F$104:AJ$104)</f>
        <v>118.17999999999999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-126</v>
      </c>
      <c r="AA48" s="117">
        <f>STOA!I48</f>
        <v>286.67999999999995</v>
      </c>
      <c r="AB48" s="117">
        <f>-STOA!O48</f>
        <v>0</v>
      </c>
      <c r="AC48">
        <f t="shared" si="0"/>
        <v>12.622233417601752</v>
      </c>
      <c r="AD48">
        <f t="shared" si="1"/>
        <v>1168.6038290602551</v>
      </c>
      <c r="AE48">
        <f>'IDT-1'!C48</f>
        <v>0</v>
      </c>
      <c r="AF48" s="26"/>
      <c r="AG48">
        <f t="shared" si="2"/>
        <v>1168.6038290602551</v>
      </c>
      <c r="AI48" s="75">
        <f>PXIL!I48</f>
        <v>0</v>
      </c>
      <c r="AJ48" s="75">
        <f>PXIL!O48</f>
        <v>0</v>
      </c>
      <c r="AK48" s="75">
        <f>RTM_IEX!I48</f>
        <v>19.25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7.0486698911729135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644.39837154002134</v>
      </c>
      <c r="P49" s="77">
        <v>32</v>
      </c>
      <c r="Q49" s="77">
        <v>17.239999999999998</v>
      </c>
      <c r="R49" s="80">
        <v>26.3</v>
      </c>
      <c r="S49" s="80">
        <v>0</v>
      </c>
      <c r="T49" s="78">
        <f>SUMPRODUCT(LTA!F49:AJ49,LTA!F$101:AJ$101,LTA!F$104:AJ$104)</f>
        <v>93.6</v>
      </c>
      <c r="U49" s="78">
        <f>SUMPRODUCT(LTA!F49:AJ49,LTA!F$102:AJ$102,LTA!F$104:AJ$104)</f>
        <v>118.3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-116</v>
      </c>
      <c r="AA49" s="117">
        <f>STOA!I49</f>
        <v>288.17999999999995</v>
      </c>
      <c r="AB49" s="117">
        <f>-STOA!O49</f>
        <v>0</v>
      </c>
      <c r="AC49">
        <f t="shared" si="0"/>
        <v>12.393716757169166</v>
      </c>
      <c r="AD49">
        <f t="shared" si="1"/>
        <v>1162.953324674025</v>
      </c>
      <c r="AE49">
        <f>'IDT-1'!C49</f>
        <v>0</v>
      </c>
      <c r="AF49" s="26"/>
      <c r="AG49">
        <f t="shared" si="2"/>
        <v>1162.953324674025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7.0486698911729135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647.2374215533149</v>
      </c>
      <c r="P50" s="77">
        <v>32</v>
      </c>
      <c r="Q50" s="77">
        <v>17.239999999999998</v>
      </c>
      <c r="R50" s="80">
        <v>26.3</v>
      </c>
      <c r="S50" s="80">
        <v>0</v>
      </c>
      <c r="T50" s="78">
        <f>SUMPRODUCT(LTA!F50:AJ50,LTA!F$101:AJ$101,LTA!F$104:AJ$104)</f>
        <v>84.97</v>
      </c>
      <c r="U50" s="78">
        <f>SUMPRODUCT(LTA!F50:AJ50,LTA!F$102:AJ$102,LTA!F$104:AJ$104)</f>
        <v>123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-116</v>
      </c>
      <c r="AA50" s="117">
        <f>STOA!I50</f>
        <v>289.07999999999993</v>
      </c>
      <c r="AB50" s="117">
        <f>-STOA!O50</f>
        <v>0</v>
      </c>
      <c r="AC50">
        <f t="shared" si="0"/>
        <v>12.392036397286148</v>
      </c>
      <c r="AD50">
        <f t="shared" si="1"/>
        <v>1162.7640550472015</v>
      </c>
      <c r="AE50">
        <f>'IDT-1'!C50</f>
        <v>0</v>
      </c>
      <c r="AF50" s="26"/>
      <c r="AG50">
        <f t="shared" si="2"/>
        <v>1162.7640550472015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7.0486698911729135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640.9903788917693</v>
      </c>
      <c r="P51" s="77">
        <v>31.759999999999998</v>
      </c>
      <c r="Q51" s="77">
        <v>22.047459970049534</v>
      </c>
      <c r="R51" s="80">
        <v>26.3</v>
      </c>
      <c r="S51" s="80">
        <v>0</v>
      </c>
      <c r="T51" s="78">
        <f>SUMPRODUCT(LTA!F51:AJ51,LTA!F$101:AJ$101,LTA!F$104:AJ$104)</f>
        <v>85.47999999999999</v>
      </c>
      <c r="U51" s="78">
        <f>SUMPRODUCT(LTA!F51:AJ51,LTA!F$102:AJ$102,LTA!F$104:AJ$104)</f>
        <v>123.07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-111</v>
      </c>
      <c r="AA51" s="117">
        <f>STOA!I51</f>
        <v>289.07999999999993</v>
      </c>
      <c r="AB51" s="117">
        <f>-STOA!O51</f>
        <v>0</v>
      </c>
      <c r="AC51">
        <f t="shared" si="0"/>
        <v>12.382360069600985</v>
      </c>
      <c r="AD51">
        <f t="shared" si="1"/>
        <v>1161.6741486833907</v>
      </c>
      <c r="AE51">
        <f>'IDT-1'!C51</f>
        <v>0</v>
      </c>
      <c r="AF51" s="26"/>
      <c r="AG51">
        <f t="shared" si="2"/>
        <v>1161.6741486833907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7.0486698911729135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640.36416398976939</v>
      </c>
      <c r="P52" s="77">
        <v>31.759999999999998</v>
      </c>
      <c r="Q52" s="77">
        <v>22.047459970049534</v>
      </c>
      <c r="R52" s="80">
        <v>26.3</v>
      </c>
      <c r="S52" s="80">
        <v>0</v>
      </c>
      <c r="T52" s="78">
        <f>SUMPRODUCT(LTA!F52:AJ52,LTA!F$101:AJ$101,LTA!F$104:AJ$104)</f>
        <v>85.91</v>
      </c>
      <c r="U52" s="78">
        <f>SUMPRODUCT(LTA!F52:AJ52,LTA!F$102:AJ$102,LTA!F$104:AJ$104)</f>
        <v>123.36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-106</v>
      </c>
      <c r="AA52" s="117">
        <f>STOA!I52</f>
        <v>289.07999999999993</v>
      </c>
      <c r="AB52" s="117">
        <f>-STOA!O52</f>
        <v>0</v>
      </c>
      <c r="AC52">
        <f t="shared" si="0"/>
        <v>12.29440410324143</v>
      </c>
      <c r="AD52">
        <f t="shared" si="1"/>
        <v>1171.8558897477501</v>
      </c>
      <c r="AE52">
        <f>'IDT-1'!C52</f>
        <v>0</v>
      </c>
      <c r="AF52" s="26"/>
      <c r="AG52">
        <f t="shared" si="2"/>
        <v>1171.8558897477501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7.0486698911729135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623.68419516917572</v>
      </c>
      <c r="P53" s="77">
        <v>68.02</v>
      </c>
      <c r="Q53" s="77">
        <v>22.047459970049534</v>
      </c>
      <c r="R53" s="80">
        <v>26.3</v>
      </c>
      <c r="S53" s="80">
        <v>0</v>
      </c>
      <c r="T53" s="78">
        <f>SUMPRODUCT(LTA!F53:AJ53,LTA!F$101:AJ$101,LTA!F$104:AJ$104)</f>
        <v>80.7</v>
      </c>
      <c r="U53" s="78">
        <f>SUMPRODUCT(LTA!F53:AJ53,LTA!F$102:AJ$102,LTA!F$104:AJ$104)</f>
        <v>123.83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-101</v>
      </c>
      <c r="AA53" s="117">
        <f>STOA!I53</f>
        <v>289.07999999999993</v>
      </c>
      <c r="AB53" s="117">
        <f>-STOA!O53</f>
        <v>0</v>
      </c>
      <c r="AC53">
        <f t="shared" si="0"/>
        <v>12.380605740009234</v>
      </c>
      <c r="AD53">
        <f t="shared" si="1"/>
        <v>1191.609719290389</v>
      </c>
      <c r="AE53">
        <f>'IDT-1'!C53</f>
        <v>0</v>
      </c>
      <c r="AF53" s="26"/>
      <c r="AG53">
        <f t="shared" si="2"/>
        <v>1191.609719290389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7.0486698911729135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624.16041824404215</v>
      </c>
      <c r="P54" s="77">
        <v>68.02</v>
      </c>
      <c r="Q54" s="77">
        <v>22.047459970049534</v>
      </c>
      <c r="R54" s="80">
        <v>26.3</v>
      </c>
      <c r="S54" s="80">
        <v>0</v>
      </c>
      <c r="T54" s="78">
        <f>SUMPRODUCT(LTA!F54:AJ54,LTA!F$101:AJ$101,LTA!F$104:AJ$104)</f>
        <v>82.22</v>
      </c>
      <c r="U54" s="78">
        <f>SUMPRODUCT(LTA!F54:AJ54,LTA!F$102:AJ$102,LTA!F$104:AJ$104)</f>
        <v>129.30000000000001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-106</v>
      </c>
      <c r="AA54" s="117">
        <f>STOA!I54</f>
        <v>289.07999999999993</v>
      </c>
      <c r="AB54" s="117">
        <f>-STOA!O54</f>
        <v>0</v>
      </c>
      <c r="AC54">
        <f t="shared" si="0"/>
        <v>12.660099140679032</v>
      </c>
      <c r="AD54">
        <f t="shared" si="1"/>
        <v>1213.0464489645856</v>
      </c>
      <c r="AE54">
        <f>'IDT-1'!C54</f>
        <v>0</v>
      </c>
      <c r="AF54" s="26"/>
      <c r="AG54">
        <f t="shared" si="2"/>
        <v>1213.0464489645856</v>
      </c>
      <c r="AI54" s="75">
        <f>PXIL!I54</f>
        <v>0</v>
      </c>
      <c r="AJ54" s="75">
        <f>PXIL!O54</f>
        <v>0</v>
      </c>
      <c r="AK54" s="75">
        <f>RTM_IEX!I54</f>
        <v>19.25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7.0486698911729135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624.94318680804213</v>
      </c>
      <c r="P55" s="77">
        <v>68.02</v>
      </c>
      <c r="Q55" s="77">
        <v>22.047459970049534</v>
      </c>
      <c r="R55" s="80">
        <v>26.3</v>
      </c>
      <c r="S55" s="80">
        <v>0</v>
      </c>
      <c r="T55" s="78">
        <f>SUMPRODUCT(LTA!F55:AJ55,LTA!F$101:AJ$101,LTA!F$104:AJ$104)</f>
        <v>79.239999999999995</v>
      </c>
      <c r="U55" s="78">
        <f>SUMPRODUCT(LTA!F55:AJ55,LTA!F$102:AJ$102,LTA!F$104:AJ$104)</f>
        <v>129.56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-101</v>
      </c>
      <c r="AA55" s="117">
        <f>STOA!I55</f>
        <v>289.07999999999993</v>
      </c>
      <c r="AB55" s="117">
        <f>-STOA!O55</f>
        <v>0</v>
      </c>
      <c r="AC55">
        <f t="shared" si="0"/>
        <v>12.78438596731907</v>
      </c>
      <c r="AD55">
        <f t="shared" si="1"/>
        <v>1156.7349307019454</v>
      </c>
      <c r="AE55">
        <f>'IDT-1'!C55</f>
        <v>0</v>
      </c>
      <c r="AF55" s="26"/>
      <c r="AG55">
        <f t="shared" si="2"/>
        <v>1156.7349307019454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7.0486698911729135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624.94318680804213</v>
      </c>
      <c r="P56" s="77">
        <v>68.02</v>
      </c>
      <c r="Q56" s="77">
        <v>22.047459970049534</v>
      </c>
      <c r="R56" s="80">
        <v>26.3</v>
      </c>
      <c r="S56" s="80">
        <v>0</v>
      </c>
      <c r="T56" s="78">
        <f>SUMPRODUCT(LTA!F56:AJ56,LTA!F$101:AJ$101,LTA!F$104:AJ$104)</f>
        <v>80.62</v>
      </c>
      <c r="U56" s="78">
        <f>SUMPRODUCT(LTA!F56:AJ56,LTA!F$102:AJ$102,LTA!F$104:AJ$104)</f>
        <v>129.65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-91</v>
      </c>
      <c r="AA56" s="117">
        <f>STOA!I56</f>
        <v>289.07999999999993</v>
      </c>
      <c r="AB56" s="117">
        <f>-STOA!O56</f>
        <v>0</v>
      </c>
      <c r="AC56">
        <f t="shared" si="0"/>
        <v>12.442196866431255</v>
      </c>
      <c r="AD56">
        <f t="shared" si="1"/>
        <v>1198.5471198028333</v>
      </c>
      <c r="AE56">
        <f>'IDT-1'!C56</f>
        <v>0</v>
      </c>
      <c r="AF56" s="26"/>
      <c r="AG56">
        <f t="shared" si="2"/>
        <v>1198.5471198028333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7.0486698911729135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624.94318680804213</v>
      </c>
      <c r="P57" s="77">
        <v>68.02</v>
      </c>
      <c r="Q57" s="77">
        <v>22.047459970049534</v>
      </c>
      <c r="R57" s="80">
        <v>26.3</v>
      </c>
      <c r="S57" s="80">
        <v>0</v>
      </c>
      <c r="T57" s="78">
        <f>SUMPRODUCT(LTA!F57:AJ57,LTA!F$101:AJ$101,LTA!F$104:AJ$104)</f>
        <v>79.06</v>
      </c>
      <c r="U57" s="78">
        <f>SUMPRODUCT(LTA!F57:AJ57,LTA!F$102:AJ$102,LTA!F$104:AJ$104)</f>
        <v>129.91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-71</v>
      </c>
      <c r="AA57" s="117">
        <f>STOA!I57</f>
        <v>289.07999999999993</v>
      </c>
      <c r="AB57" s="117">
        <f>-STOA!O57</f>
        <v>0</v>
      </c>
      <c r="AC57">
        <f t="shared" si="0"/>
        <v>12.297584953598324</v>
      </c>
      <c r="AD57">
        <f t="shared" si="1"/>
        <v>1212.3917317156661</v>
      </c>
      <c r="AE57">
        <f>'IDT-1'!C57</f>
        <v>0</v>
      </c>
      <c r="AF57" s="26"/>
      <c r="AG57">
        <f t="shared" si="2"/>
        <v>1212.3917317156661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7.0486698911729135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628.38028001004204</v>
      </c>
      <c r="P58" s="77">
        <v>68.02</v>
      </c>
      <c r="Q58" s="77">
        <v>22.047459970049534</v>
      </c>
      <c r="R58" s="80">
        <v>26.3</v>
      </c>
      <c r="S58" s="80">
        <v>0</v>
      </c>
      <c r="T58" s="78">
        <f>SUMPRODUCT(LTA!F58:AJ58,LTA!F$101:AJ$101,LTA!F$104:AJ$104)</f>
        <v>79.73</v>
      </c>
      <c r="U58" s="78">
        <f>SUMPRODUCT(LTA!F58:AJ58,LTA!F$102:AJ$102,LTA!F$104:AJ$104)</f>
        <v>130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-61</v>
      </c>
      <c r="AA58" s="117">
        <f>STOA!I58</f>
        <v>289.07999999999993</v>
      </c>
      <c r="AB58" s="117">
        <f>-STOA!O58</f>
        <v>0</v>
      </c>
      <c r="AC58">
        <f t="shared" si="0"/>
        <v>12.290128736164947</v>
      </c>
      <c r="AD58">
        <f t="shared" si="1"/>
        <v>1221.5962811350994</v>
      </c>
      <c r="AE58">
        <f>'IDT-1'!C58</f>
        <v>0</v>
      </c>
      <c r="AF58" s="26"/>
      <c r="AG58">
        <f t="shared" si="2"/>
        <v>1221.5962811350994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7.0486698911729135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631.88751240590739</v>
      </c>
      <c r="P59" s="77">
        <v>68.02</v>
      </c>
      <c r="Q59" s="77">
        <v>22.047459970049534</v>
      </c>
      <c r="R59" s="80">
        <v>26.3</v>
      </c>
      <c r="S59" s="80">
        <v>0</v>
      </c>
      <c r="T59" s="78">
        <f>SUMPRODUCT(LTA!F59:AJ59,LTA!F$101:AJ$101,LTA!F$104:AJ$104)</f>
        <v>85.47999999999999</v>
      </c>
      <c r="U59" s="78">
        <f>SUMPRODUCT(LTA!F59:AJ59,LTA!F$102:AJ$102,LTA!F$104:AJ$104)</f>
        <v>130.1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-61</v>
      </c>
      <c r="AA59" s="117">
        <f>STOA!I59</f>
        <v>308.31999999999994</v>
      </c>
      <c r="AB59" s="117">
        <f>-STOA!O59</f>
        <v>0</v>
      </c>
      <c r="AC59">
        <f t="shared" si="0"/>
        <v>12.364221830804656</v>
      </c>
      <c r="AD59">
        <f t="shared" si="1"/>
        <v>1270.1194204363251</v>
      </c>
      <c r="AE59">
        <f>'IDT-1'!C59</f>
        <v>0</v>
      </c>
      <c r="AF59" s="26"/>
      <c r="AG59">
        <f t="shared" si="2"/>
        <v>1270.1194204363251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7.0486698911729135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631.88751240590739</v>
      </c>
      <c r="P60" s="77">
        <v>68.02</v>
      </c>
      <c r="Q60" s="77">
        <v>22.047459970049534</v>
      </c>
      <c r="R60" s="80">
        <v>26.3</v>
      </c>
      <c r="S60" s="80">
        <v>0</v>
      </c>
      <c r="T60" s="78">
        <f>SUMPRODUCT(LTA!F60:AJ60,LTA!F$101:AJ$101,LTA!F$104:AJ$104)</f>
        <v>85.53</v>
      </c>
      <c r="U60" s="78">
        <f>SUMPRODUCT(LTA!F60:AJ60,LTA!F$102:AJ$102,LTA!F$104:AJ$104)</f>
        <v>130.19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-31</v>
      </c>
      <c r="AA60" s="117">
        <f>STOA!I60</f>
        <v>307.41999999999996</v>
      </c>
      <c r="AB60" s="117">
        <f>-STOA!O60</f>
        <v>0</v>
      </c>
      <c r="AC60">
        <f t="shared" si="0"/>
        <v>12.091190005138799</v>
      </c>
      <c r="AD60">
        <f t="shared" si="1"/>
        <v>1299.6324522619911</v>
      </c>
      <c r="AE60">
        <f>'IDT-1'!C60</f>
        <v>0</v>
      </c>
      <c r="AF60" s="26"/>
      <c r="AG60">
        <f t="shared" si="2"/>
        <v>1299.6324522619911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7.0486698911729135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631.88751240590739</v>
      </c>
      <c r="P61" s="77">
        <v>68.02</v>
      </c>
      <c r="Q61" s="77">
        <v>22.047459970049534</v>
      </c>
      <c r="R61" s="80">
        <v>26.3</v>
      </c>
      <c r="S61" s="80">
        <v>0</v>
      </c>
      <c r="T61" s="78">
        <f>SUMPRODUCT(LTA!F61:AJ61,LTA!F$101:AJ$101,LTA!F$104:AJ$104)</f>
        <v>85.539999999999992</v>
      </c>
      <c r="U61" s="78">
        <f>SUMPRODUCT(LTA!F61:AJ61,LTA!F$102:AJ$102,LTA!F$104:AJ$104)</f>
        <v>134.19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</v>
      </c>
      <c r="AA61" s="117">
        <f>STOA!I61</f>
        <v>306.81999999999994</v>
      </c>
      <c r="AB61" s="117">
        <f>-STOA!O61</f>
        <v>0</v>
      </c>
      <c r="AC61">
        <f t="shared" si="0"/>
        <v>11.939510179472938</v>
      </c>
      <c r="AD61">
        <f t="shared" si="1"/>
        <v>1342.8141320876566</v>
      </c>
      <c r="AE61">
        <f>'IDT-1'!C61</f>
        <v>0</v>
      </c>
      <c r="AF61" s="26"/>
      <c r="AG61">
        <f t="shared" si="2"/>
        <v>1342.8141320876566</v>
      </c>
      <c r="AI61" s="75">
        <f>PXIL!I61</f>
        <v>0</v>
      </c>
      <c r="AJ61" s="75">
        <f>PXIL!O61</f>
        <v>0</v>
      </c>
      <c r="AK61" s="75">
        <f>RTM_IEX!I61</f>
        <v>9.6199999999999992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7.0486698911729135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670.30690261099119</v>
      </c>
      <c r="P62" s="77">
        <v>68.02</v>
      </c>
      <c r="Q62" s="77">
        <v>22.047459970049534</v>
      </c>
      <c r="R62" s="80">
        <v>26.3</v>
      </c>
      <c r="S62" s="80">
        <v>0</v>
      </c>
      <c r="T62" s="78">
        <f>SUMPRODUCT(LTA!F62:AJ62,LTA!F$101:AJ$101,LTA!F$104:AJ$104)</f>
        <v>90.9</v>
      </c>
      <c r="U62" s="78">
        <f>SUMPRODUCT(LTA!F62:AJ62,LTA!F$102:AJ$102,LTA!F$104:AJ$104)</f>
        <v>134.36000000000001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305.31999999999994</v>
      </c>
      <c r="AB62" s="117">
        <f>-STOA!O62</f>
        <v>0</v>
      </c>
      <c r="AC62">
        <f t="shared" si="0"/>
        <v>12.308311960977433</v>
      </c>
      <c r="AD62">
        <f t="shared" si="1"/>
        <v>1366.2747205112362</v>
      </c>
      <c r="AE62">
        <f>'IDT-1'!C62</f>
        <v>0</v>
      </c>
      <c r="AF62" s="26"/>
      <c r="AG62">
        <f t="shared" si="2"/>
        <v>1366.2747205112362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7.0486698911729135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663.69029129532851</v>
      </c>
      <c r="P63" s="77">
        <v>68.02</v>
      </c>
      <c r="Q63" s="77">
        <v>22.047459970049534</v>
      </c>
      <c r="R63" s="80">
        <v>26.3</v>
      </c>
      <c r="S63" s="80">
        <v>0</v>
      </c>
      <c r="T63" s="78">
        <f>SUMPRODUCT(LTA!F63:AJ63,LTA!F$101:AJ$101,LTA!F$104:AJ$104)</f>
        <v>95.17</v>
      </c>
      <c r="U63" s="78">
        <f>SUMPRODUCT(LTA!F63:AJ63,LTA!F$102:AJ$102,LTA!F$104:AJ$104)</f>
        <v>134.51999999999998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304.41999999999996</v>
      </c>
      <c r="AB63" s="117">
        <f>-STOA!O63</f>
        <v>0</v>
      </c>
      <c r="AC63">
        <f t="shared" si="0"/>
        <v>12.192368506177647</v>
      </c>
      <c r="AD63">
        <f t="shared" si="1"/>
        <v>1373.304052650373</v>
      </c>
      <c r="AE63">
        <f>'IDT-1'!C63</f>
        <v>-8.891</v>
      </c>
      <c r="AF63" s="26"/>
      <c r="AG63">
        <f t="shared" si="2"/>
        <v>1364.4130526503729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7.0486698911729135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663.68898700500267</v>
      </c>
      <c r="P64" s="77">
        <v>68.02</v>
      </c>
      <c r="Q64" s="77">
        <v>22.047459970049534</v>
      </c>
      <c r="R64" s="80">
        <v>26.3</v>
      </c>
      <c r="S64" s="80">
        <v>0</v>
      </c>
      <c r="T64" s="78">
        <f>SUMPRODUCT(LTA!F64:AJ64,LTA!F$101:AJ$101,LTA!F$104:AJ$104)</f>
        <v>100.13</v>
      </c>
      <c r="U64" s="78">
        <f>SUMPRODUCT(LTA!F64:AJ64,LTA!F$102:AJ$102,LTA!F$104:AJ$104)</f>
        <v>134.68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</v>
      </c>
      <c r="AA64" s="117">
        <f>STOA!I64</f>
        <v>303.52</v>
      </c>
      <c r="AB64" s="117">
        <f>-STOA!O64</f>
        <v>0</v>
      </c>
      <c r="AC64">
        <f t="shared" si="0"/>
        <v>12.265005538511563</v>
      </c>
      <c r="AD64">
        <f t="shared" si="1"/>
        <v>1373.4501113277136</v>
      </c>
      <c r="AE64">
        <f>'IDT-1'!C64</f>
        <v>-18.628</v>
      </c>
      <c r="AF64" s="26"/>
      <c r="AG64">
        <f t="shared" si="2"/>
        <v>1354.8221113277136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14.922682166146865</v>
      </c>
      <c r="F65">
        <f>GT_Spot!Q65</f>
        <v>0</v>
      </c>
      <c r="G65">
        <f>PPCL_NG!Q65</f>
        <v>19.28</v>
      </c>
      <c r="H65">
        <f>PPCL_Spot!Q65</f>
        <v>16.22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665.58681119571088</v>
      </c>
      <c r="P65" s="77">
        <v>68.02</v>
      </c>
      <c r="Q65" s="77">
        <v>22.047459970049534</v>
      </c>
      <c r="R65" s="80">
        <v>26.3</v>
      </c>
      <c r="S65" s="80">
        <v>0</v>
      </c>
      <c r="T65" s="78">
        <f>SUMPRODUCT(LTA!F65:AJ65,LTA!F$101:AJ$101,LTA!F$104:AJ$104)</f>
        <v>94.41</v>
      </c>
      <c r="U65" s="78">
        <f>SUMPRODUCT(LTA!F65:AJ65,LTA!F$102:AJ$102,LTA!F$104:AJ$104)</f>
        <v>134.88999999999999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302.31999999999994</v>
      </c>
      <c r="AB65" s="117">
        <f>-STOA!O65</f>
        <v>0</v>
      </c>
      <c r="AC65">
        <f t="shared" si="0"/>
        <v>12.532735739764687</v>
      </c>
      <c r="AD65">
        <f t="shared" si="1"/>
        <v>1371.4642175921424</v>
      </c>
      <c r="AE65">
        <f>'IDT-1'!C65</f>
        <v>-28.789000000000001</v>
      </c>
      <c r="AF65" s="26"/>
      <c r="AG65">
        <f t="shared" si="2"/>
        <v>1342.6752175921424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14.922682166146865</v>
      </c>
      <c r="F66">
        <f>GT_Spot!Q66</f>
        <v>0</v>
      </c>
      <c r="G66">
        <f>PPCL_NG!Q66</f>
        <v>19.28</v>
      </c>
      <c r="H66">
        <f>PPCL_Spot!Q66</f>
        <v>16.22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709.12736931810787</v>
      </c>
      <c r="P66" s="77">
        <v>68.02</v>
      </c>
      <c r="Q66" s="77">
        <v>22.047459970049534</v>
      </c>
      <c r="R66" s="80">
        <v>26.3</v>
      </c>
      <c r="S66" s="80">
        <v>0</v>
      </c>
      <c r="T66" s="78">
        <f>SUMPRODUCT(LTA!F66:AJ66,LTA!F$101:AJ$101,LTA!F$104:AJ$104)</f>
        <v>88.26</v>
      </c>
      <c r="U66" s="78">
        <f>SUMPRODUCT(LTA!F66:AJ66,LTA!F$102:AJ$102,LTA!F$104:AJ$104)</f>
        <v>134.82999999999998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-48</v>
      </c>
      <c r="AA66" s="117">
        <f>STOA!I66</f>
        <v>301.41999999999996</v>
      </c>
      <c r="AB66" s="117">
        <f>-STOA!O66</f>
        <v>0</v>
      </c>
      <c r="AC66">
        <f t="shared" si="0"/>
        <v>13.189208221863254</v>
      </c>
      <c r="AD66">
        <f t="shared" si="1"/>
        <v>1389.1583032324411</v>
      </c>
      <c r="AE66">
        <f>'IDT-1'!C66</f>
        <v>-34.716000000000001</v>
      </c>
      <c r="AF66" s="26"/>
      <c r="AG66">
        <f t="shared" si="2"/>
        <v>1354.4423032324412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14.922682166146865</v>
      </c>
      <c r="F67">
        <f>GT_Spot!Q67</f>
        <v>0</v>
      </c>
      <c r="G67">
        <f>PPCL_NG!Q67</f>
        <v>19.28</v>
      </c>
      <c r="H67">
        <f>PPCL_Spot!Q67</f>
        <v>15.379999999999999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713.01221597489121</v>
      </c>
      <c r="P67" s="77">
        <v>68.02</v>
      </c>
      <c r="Q67" s="77">
        <v>22.047459970049534</v>
      </c>
      <c r="R67" s="80">
        <v>26.3</v>
      </c>
      <c r="S67" s="80">
        <v>0</v>
      </c>
      <c r="T67" s="78">
        <f>SUMPRODUCT(LTA!F67:AJ67,LTA!F$101:AJ$101,LTA!F$104:AJ$104)</f>
        <v>81.55</v>
      </c>
      <c r="U67" s="78">
        <f>SUMPRODUCT(LTA!F67:AJ67,LTA!F$102:AJ$102,LTA!F$104:AJ$104)</f>
        <v>134.9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-5</v>
      </c>
      <c r="AA67" s="117">
        <f>STOA!I67</f>
        <v>299.91999999999996</v>
      </c>
      <c r="AB67" s="117">
        <f>-STOA!O67</f>
        <v>0</v>
      </c>
      <c r="AC67">
        <f t="shared" si="0"/>
        <v>12.932011388988549</v>
      </c>
      <c r="AD67">
        <f t="shared" si="1"/>
        <v>1446.5703467220992</v>
      </c>
      <c r="AE67">
        <f>'IDT-1'!C67</f>
        <v>-99.653999999999996</v>
      </c>
      <c r="AF67" s="26"/>
      <c r="AG67">
        <f t="shared" si="2"/>
        <v>1346.9163467220992</v>
      </c>
      <c r="AI67" s="75">
        <f>PXIL!I67</f>
        <v>0</v>
      </c>
      <c r="AJ67" s="75">
        <f>PXIL!O67</f>
        <v>0</v>
      </c>
      <c r="AK67" s="75">
        <f>RTM_IEX!I67</f>
        <v>19.25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14.922682166146865</v>
      </c>
      <c r="F68">
        <f>GT_Spot!Q68</f>
        <v>0</v>
      </c>
      <c r="G68">
        <f>PPCL_NG!Q68</f>
        <v>19.28</v>
      </c>
      <c r="H68">
        <f>PPCL_Spot!Q68</f>
        <v>16.22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715.85196327489132</v>
      </c>
      <c r="P68" s="77">
        <v>68.02</v>
      </c>
      <c r="Q68" s="77">
        <v>22.047459970049534</v>
      </c>
      <c r="R68" s="80">
        <v>26.3</v>
      </c>
      <c r="S68" s="80">
        <v>0</v>
      </c>
      <c r="T68" s="78">
        <f>SUMPRODUCT(LTA!F68:AJ68,LTA!F$101:AJ$101,LTA!F$104:AJ$104)</f>
        <v>73.8</v>
      </c>
      <c r="U68" s="78">
        <f>SUMPRODUCT(LTA!F68:AJ68,LTA!F$102:AJ$102,LTA!F$104:AJ$104)</f>
        <v>134.82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298.41999999999996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12.96488252761757</v>
      </c>
      <c r="AD68">
        <f t="shared" ref="AD68:AD98" si="4">SUM(B68:AB68,AI68:AR68)-AC68</f>
        <v>1460.3172228834699</v>
      </c>
      <c r="AE68">
        <f>'IDT-1'!C68</f>
        <v>-120</v>
      </c>
      <c r="AF68" s="26"/>
      <c r="AG68">
        <f t="shared" ref="AG68:AG98" si="5">SUM(AD68:AF68)</f>
        <v>1340.3172228834699</v>
      </c>
      <c r="AI68" s="75">
        <f>PXIL!I68</f>
        <v>0</v>
      </c>
      <c r="AJ68" s="75">
        <f>PXIL!O68</f>
        <v>0</v>
      </c>
      <c r="AK68" s="75">
        <f>RTM_IEX!I68</f>
        <v>33.68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9.788230265032773</v>
      </c>
      <c r="F69">
        <f>GT_Spot!Q69</f>
        <v>0</v>
      </c>
      <c r="G69">
        <f>PPCL_NG!Q69</f>
        <v>19.28</v>
      </c>
      <c r="H69">
        <f>PPCL_Spot!Q69</f>
        <v>10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716.7854193708913</v>
      </c>
      <c r="P69" s="77">
        <v>68.02</v>
      </c>
      <c r="Q69" s="77">
        <v>22.047459970049534</v>
      </c>
      <c r="R69" s="80">
        <v>26.3</v>
      </c>
      <c r="S69" s="80">
        <v>0</v>
      </c>
      <c r="T69" s="78">
        <f>SUMPRODUCT(LTA!F69:AJ69,LTA!F$101:AJ$101,LTA!F$104:AJ$104)</f>
        <v>67.08</v>
      </c>
      <c r="U69" s="78">
        <f>SUMPRODUCT(LTA!F69:AJ69,LTA!F$102:AJ$102,LTA!F$104:AJ$104)</f>
        <v>134.69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296.91999999999996</v>
      </c>
      <c r="AB69" s="117">
        <f>-STOA!O69</f>
        <v>0</v>
      </c>
      <c r="AC69">
        <f t="shared" si="3"/>
        <v>12.858438865420382</v>
      </c>
      <c r="AD69">
        <f t="shared" si="4"/>
        <v>1367.9726707405534</v>
      </c>
      <c r="AE69">
        <f>'IDT-1'!C69</f>
        <v>-115</v>
      </c>
      <c r="AF69" s="26"/>
      <c r="AG69">
        <f t="shared" si="5"/>
        <v>1252.9726707405534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5.0370012870012868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716.7854193708913</v>
      </c>
      <c r="P70" s="77">
        <v>68.02</v>
      </c>
      <c r="Q70" s="77">
        <v>22.047459970049534</v>
      </c>
      <c r="R70" s="80">
        <v>26.3</v>
      </c>
      <c r="S70" s="80">
        <v>0</v>
      </c>
      <c r="T70" s="78">
        <f>SUMPRODUCT(LTA!F70:AJ70,LTA!F$101:AJ$101,LTA!F$104:AJ$104)</f>
        <v>59.95</v>
      </c>
      <c r="U70" s="78">
        <f>SUMPRODUCT(LTA!F70:AJ70,LTA!F$102:AJ$102,LTA!F$104:AJ$104)</f>
        <v>134.56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293.91999999999996</v>
      </c>
      <c r="AB70" s="117">
        <f>-STOA!O70</f>
        <v>0</v>
      </c>
      <c r="AC70">
        <f t="shared" si="3"/>
        <v>12.32721494952589</v>
      </c>
      <c r="AD70">
        <f t="shared" si="4"/>
        <v>1388.4926656784162</v>
      </c>
      <c r="AE70">
        <f>'IDT-1'!C70</f>
        <v>-120</v>
      </c>
      <c r="AF70" s="26"/>
      <c r="AG70">
        <f t="shared" si="5"/>
        <v>1268.4926656784162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5.0370012870012868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698.88621950803702</v>
      </c>
      <c r="P71" s="77">
        <v>68.02</v>
      </c>
      <c r="Q71" s="77">
        <v>22.047459970049534</v>
      </c>
      <c r="R71" s="80">
        <v>26.3</v>
      </c>
      <c r="S71" s="80">
        <v>0</v>
      </c>
      <c r="T71" s="78">
        <f>SUMPRODUCT(LTA!F71:AJ71,LTA!F$101:AJ$101,LTA!F$104:AJ$104)</f>
        <v>53.22</v>
      </c>
      <c r="U71" s="78">
        <f>SUMPRODUCT(LTA!F71:AJ71,LTA!F$102:AJ$102,LTA!F$104:AJ$104)</f>
        <v>134.22999999999999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-55.93</v>
      </c>
      <c r="AA71" s="117">
        <f>STOA!I71</f>
        <v>292.41999999999996</v>
      </c>
      <c r="AB71" s="117">
        <f>-STOA!O71</f>
        <v>0</v>
      </c>
      <c r="AC71">
        <f t="shared" si="3"/>
        <v>12.590927663049156</v>
      </c>
      <c r="AD71">
        <f t="shared" si="4"/>
        <v>1305.8397531020387</v>
      </c>
      <c r="AE71">
        <f>'IDT-1'!C71</f>
        <v>-44</v>
      </c>
      <c r="AF71" s="26"/>
      <c r="AG71">
        <f t="shared" si="5"/>
        <v>1261.8397531020387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6.0329591518553158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698.88621950803702</v>
      </c>
      <c r="P72" s="77">
        <v>68.02</v>
      </c>
      <c r="Q72" s="77">
        <v>22.047459970049534</v>
      </c>
      <c r="R72" s="80">
        <v>26.3</v>
      </c>
      <c r="S72" s="80">
        <v>0</v>
      </c>
      <c r="T72" s="78">
        <f>SUMPRODUCT(LTA!F72:AJ72,LTA!F$101:AJ$101,LTA!F$104:AJ$104)</f>
        <v>49.01</v>
      </c>
      <c r="U72" s="78">
        <f>SUMPRODUCT(LTA!F72:AJ72,LTA!F$102:AJ$102,LTA!F$104:AJ$104)</f>
        <v>133.82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-90</v>
      </c>
      <c r="AA72" s="117">
        <f>STOA!I72</f>
        <v>292.41999999999996</v>
      </c>
      <c r="AB72" s="117">
        <f>-STOA!O72</f>
        <v>0</v>
      </c>
      <c r="AC72">
        <f t="shared" si="3"/>
        <v>12.861513896941068</v>
      </c>
      <c r="AD72">
        <f t="shared" si="4"/>
        <v>1267.8751247330008</v>
      </c>
      <c r="AE72">
        <f>'IDT-1'!C72</f>
        <v>-34</v>
      </c>
      <c r="AF72" s="26"/>
      <c r="AG72">
        <f t="shared" si="5"/>
        <v>1233.8751247330008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6.7667372240701535</v>
      </c>
      <c r="F73">
        <f>GT_Spot!Q73</f>
        <v>0</v>
      </c>
      <c r="G73">
        <f>PPCL_NG!Q73</f>
        <v>19.28</v>
      </c>
      <c r="H73">
        <f>PPCL_Spot!Q73</f>
        <v>5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698.88634338799056</v>
      </c>
      <c r="P73" s="77">
        <v>68.02</v>
      </c>
      <c r="Q73" s="77">
        <v>22.047459970049534</v>
      </c>
      <c r="R73" s="80">
        <v>13.319999999999999</v>
      </c>
      <c r="S73" s="80">
        <v>0</v>
      </c>
      <c r="T73" s="78">
        <f>SUMPRODUCT(LTA!F73:AJ73,LTA!F$101:AJ$101,LTA!F$104:AJ$104)</f>
        <v>42.379999999999995</v>
      </c>
      <c r="U73" s="78">
        <f>SUMPRODUCT(LTA!F73:AJ73,LTA!F$102:AJ$102,LTA!F$104:AJ$104)</f>
        <v>133.47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-78.930000000000007</v>
      </c>
      <c r="AA73" s="117">
        <f>STOA!I73</f>
        <v>290.02</v>
      </c>
      <c r="AB73" s="117">
        <f>-STOA!O73</f>
        <v>0</v>
      </c>
      <c r="AC73">
        <f t="shared" si="3"/>
        <v>12.826979362449446</v>
      </c>
      <c r="AD73">
        <f t="shared" si="4"/>
        <v>1286.2235612196605</v>
      </c>
      <c r="AE73">
        <f>'IDT-1'!C73</f>
        <v>-29</v>
      </c>
      <c r="AF73" s="26"/>
      <c r="AG73">
        <f t="shared" si="5"/>
        <v>1257.2235612196605</v>
      </c>
      <c r="AI73" s="75">
        <f>PXIL!I73</f>
        <v>0</v>
      </c>
      <c r="AJ73" s="75">
        <f>PXIL!O73</f>
        <v>0</v>
      </c>
      <c r="AK73" s="75">
        <f>RTM_IEX!I73</f>
        <v>28.87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14.081542617046818</v>
      </c>
      <c r="F74">
        <f>GT_Spot!Q74</f>
        <v>0</v>
      </c>
      <c r="G74">
        <f>PPCL_NG!Q74</f>
        <v>19.28</v>
      </c>
      <c r="H74">
        <f>PPCL_Spot!Q74</f>
        <v>16.22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698.88599644470401</v>
      </c>
      <c r="P74" s="77">
        <v>68.02</v>
      </c>
      <c r="Q74" s="77">
        <v>22.047459970049534</v>
      </c>
      <c r="R74" s="80">
        <v>6.3100000000000005</v>
      </c>
      <c r="S74" s="80">
        <v>0</v>
      </c>
      <c r="T74" s="78">
        <f>SUMPRODUCT(LTA!F74:AJ74,LTA!F$101:AJ$101,LTA!F$104:AJ$104)</f>
        <v>37.71</v>
      </c>
      <c r="U74" s="78">
        <f>SUMPRODUCT(LTA!F74:AJ74,LTA!F$102:AJ$102,LTA!F$104:AJ$104)</f>
        <v>132.97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-25</v>
      </c>
      <c r="AA74" s="117">
        <f>STOA!I74</f>
        <v>287.91999999999996</v>
      </c>
      <c r="AB74" s="117">
        <f>-STOA!O74</f>
        <v>0</v>
      </c>
      <c r="AC74">
        <f t="shared" si="3"/>
        <v>12.300965179534726</v>
      </c>
      <c r="AD74">
        <f t="shared" si="4"/>
        <v>1335.3140338522658</v>
      </c>
      <c r="AE74">
        <f>'IDT-1'!C74</f>
        <v>-98.644000000000005</v>
      </c>
      <c r="AF74" s="26"/>
      <c r="AG74">
        <f t="shared" si="5"/>
        <v>1236.6700338522658</v>
      </c>
      <c r="AI74" s="75">
        <f>PXIL!I74</f>
        <v>0</v>
      </c>
      <c r="AJ74" s="75">
        <f>PXIL!O74</f>
        <v>0</v>
      </c>
      <c r="AK74" s="75">
        <f>RTM_IEX!I74</f>
        <v>19.25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14.208403361344539</v>
      </c>
      <c r="F75">
        <f>GT_Spot!Q75</f>
        <v>0</v>
      </c>
      <c r="G75">
        <f>PPCL_NG!Q75</f>
        <v>19.28</v>
      </c>
      <c r="H75">
        <f>PPCL_Spot!Q75</f>
        <v>17.3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684.41673962456434</v>
      </c>
      <c r="P75" s="77">
        <v>68.02</v>
      </c>
      <c r="Q75" s="77">
        <v>22.047459970049534</v>
      </c>
      <c r="R75" s="80">
        <v>0</v>
      </c>
      <c r="S75" s="80">
        <v>0</v>
      </c>
      <c r="T75" s="78">
        <f>SUMPRODUCT(LTA!F75:AJ75,LTA!F$101:AJ$101,LTA!F$104:AJ$104)</f>
        <v>31.38</v>
      </c>
      <c r="U75" s="78">
        <f>SUMPRODUCT(LTA!F75:AJ75,LTA!F$102:AJ$102,LTA!F$104:AJ$104)</f>
        <v>132.82999999999998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-25</v>
      </c>
      <c r="AA75" s="117">
        <f>STOA!I75</f>
        <v>286.41999999999996</v>
      </c>
      <c r="AB75" s="117">
        <f>-STOA!O75</f>
        <v>0</v>
      </c>
      <c r="AC75">
        <f t="shared" si="3"/>
        <v>12.439632094067315</v>
      </c>
      <c r="AD75">
        <f t="shared" si="4"/>
        <v>1350.9329708618909</v>
      </c>
      <c r="AE75">
        <f>'IDT-1'!C75</f>
        <v>-97.796999999999997</v>
      </c>
      <c r="AF75" s="26"/>
      <c r="AG75">
        <f t="shared" si="5"/>
        <v>1253.1359708618909</v>
      </c>
      <c r="AI75" s="75">
        <f>PXIL!I75</f>
        <v>0</v>
      </c>
      <c r="AJ75" s="75">
        <f>PXIL!O75</f>
        <v>0</v>
      </c>
      <c r="AK75" s="75">
        <f>RTM_IEX!I75</f>
        <v>62.55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14.208403361344539</v>
      </c>
      <c r="F76">
        <f>GT_Spot!Q76</f>
        <v>0</v>
      </c>
      <c r="G76">
        <f>PPCL_NG!Q76</f>
        <v>19.28</v>
      </c>
      <c r="H76">
        <f>PPCL_Spot!Q76</f>
        <v>17.3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669.30250043283615</v>
      </c>
      <c r="P76" s="77">
        <v>68.02</v>
      </c>
      <c r="Q76" s="77">
        <v>22.047459970049534</v>
      </c>
      <c r="R76" s="80">
        <v>0</v>
      </c>
      <c r="S76" s="80">
        <v>0</v>
      </c>
      <c r="T76" s="78">
        <f>SUMPRODUCT(LTA!F76:AJ76,LTA!F$101:AJ$101,LTA!F$104:AJ$104)</f>
        <v>26.39</v>
      </c>
      <c r="U76" s="78">
        <f>SUMPRODUCT(LTA!F76:AJ76,LTA!F$102:AJ$102,LTA!F$104:AJ$104)</f>
        <v>132.35999999999999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-25</v>
      </c>
      <c r="AA76" s="117">
        <f>STOA!I76</f>
        <v>284.91999999999996</v>
      </c>
      <c r="AB76" s="117">
        <f>-STOA!O76</f>
        <v>0</v>
      </c>
      <c r="AC76">
        <f t="shared" si="3"/>
        <v>12.118306789180108</v>
      </c>
      <c r="AD76">
        <f t="shared" si="4"/>
        <v>1314.74005697505</v>
      </c>
      <c r="AE76">
        <f>'IDT-1'!C76</f>
        <v>-99.914000000000001</v>
      </c>
      <c r="AF76" s="26"/>
      <c r="AG76">
        <f t="shared" si="5"/>
        <v>1214.8260569750501</v>
      </c>
      <c r="AI76" s="75">
        <f>PXIL!I76</f>
        <v>0</v>
      </c>
      <c r="AJ76" s="75">
        <f>PXIL!O76</f>
        <v>0</v>
      </c>
      <c r="AK76" s="75">
        <f>RTM_IEX!I76</f>
        <v>48.11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14.626822157434404</v>
      </c>
      <c r="F77">
        <f>GT_Spot!Q77</f>
        <v>0</v>
      </c>
      <c r="G77">
        <f>PPCL_NG!Q77</f>
        <v>19.28</v>
      </c>
      <c r="H77">
        <f>PPCL_Spot!Q77</f>
        <v>17.3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650.18564213216041</v>
      </c>
      <c r="P77" s="77">
        <v>68.02</v>
      </c>
      <c r="Q77" s="77">
        <v>22.047459970049534</v>
      </c>
      <c r="R77" s="80">
        <v>0</v>
      </c>
      <c r="S77" s="80">
        <v>0</v>
      </c>
      <c r="T77" s="78">
        <f>SUMPRODUCT(LTA!F77:AJ77,LTA!F$101:AJ$101,LTA!F$104:AJ$104)</f>
        <v>19.700000000000003</v>
      </c>
      <c r="U77" s="78">
        <f>SUMPRODUCT(LTA!F77:AJ77,LTA!F$102:AJ$102,LTA!F$104:AJ$104)</f>
        <v>128.93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-40</v>
      </c>
      <c r="AA77" s="117">
        <f>STOA!I77</f>
        <v>284.02</v>
      </c>
      <c r="AB77" s="117">
        <f>-STOA!O77</f>
        <v>0</v>
      </c>
      <c r="AC77">
        <f t="shared" si="3"/>
        <v>12.571900434372683</v>
      </c>
      <c r="AD77">
        <f t="shared" si="4"/>
        <v>1335.6980238252715</v>
      </c>
      <c r="AE77">
        <f>'IDT-1'!C77</f>
        <v>-98.644000000000005</v>
      </c>
      <c r="AF77" s="26"/>
      <c r="AG77">
        <f t="shared" si="5"/>
        <v>1237.0540238252715</v>
      </c>
      <c r="AI77" s="75">
        <f>PXIL!I77</f>
        <v>0</v>
      </c>
      <c r="AJ77" s="75">
        <f>PXIL!O77</f>
        <v>0</v>
      </c>
      <c r="AK77" s="75">
        <f>RTM_IEX!I77</f>
        <v>114.24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14.626822157434404</v>
      </c>
      <c r="F78">
        <f>GT_Spot!Q78</f>
        <v>0</v>
      </c>
      <c r="G78">
        <f>PPCL_NG!Q78</f>
        <v>19.28</v>
      </c>
      <c r="H78">
        <f>PPCL_Spot!Q78</f>
        <v>17.3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649.99777789016059</v>
      </c>
      <c r="P78" s="77">
        <v>68.02</v>
      </c>
      <c r="Q78" s="77">
        <v>22.047459970049534</v>
      </c>
      <c r="R78" s="80">
        <v>0</v>
      </c>
      <c r="S78" s="80">
        <v>0</v>
      </c>
      <c r="T78" s="78">
        <f>SUMPRODUCT(LTA!F78:AJ78,LTA!F$101:AJ$101,LTA!F$104:AJ$104)</f>
        <v>14.7</v>
      </c>
      <c r="U78" s="78">
        <f>SUMPRODUCT(LTA!F78:AJ78,LTA!F$102:AJ$102,LTA!F$104:AJ$104)</f>
        <v>128.34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-60</v>
      </c>
      <c r="AA78" s="117">
        <f>STOA!I78</f>
        <v>283.41999999999996</v>
      </c>
      <c r="AB78" s="117">
        <f>-STOA!O78</f>
        <v>0</v>
      </c>
      <c r="AC78">
        <f t="shared" si="3"/>
        <v>12.387977779486992</v>
      </c>
      <c r="AD78">
        <f t="shared" si="4"/>
        <v>1274.8040822381574</v>
      </c>
      <c r="AE78">
        <f>'IDT-1'!C78</f>
        <v>-101.607</v>
      </c>
      <c r="AF78" s="26"/>
      <c r="AG78">
        <f t="shared" si="5"/>
        <v>1173.1970822381575</v>
      </c>
      <c r="AI78" s="75">
        <f>PXIL!I78</f>
        <v>0</v>
      </c>
      <c r="AJ78" s="75">
        <f>PXIL!O78</f>
        <v>0</v>
      </c>
      <c r="AK78" s="75">
        <f>RTM_IEX!I78</f>
        <v>79.540000000000006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14.626822157434404</v>
      </c>
      <c r="F79">
        <f>GT_Spot!Q79</f>
        <v>0</v>
      </c>
      <c r="G79">
        <f>PPCL_NG!Q79</f>
        <v>19.28</v>
      </c>
      <c r="H79">
        <f>PPCL_Spot!Q79</f>
        <v>16.41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650.84790822092248</v>
      </c>
      <c r="P79" s="77">
        <v>68.02</v>
      </c>
      <c r="Q79" s="77">
        <v>22.047459970049534</v>
      </c>
      <c r="R79" s="80">
        <v>0</v>
      </c>
      <c r="S79" s="80">
        <v>0</v>
      </c>
      <c r="T79" s="78">
        <f>SUMPRODUCT(LTA!F79:AJ79,LTA!F$101:AJ$101,LTA!F$104:AJ$104)</f>
        <v>9.83</v>
      </c>
      <c r="U79" s="78">
        <f>SUMPRODUCT(LTA!F79:AJ79,LTA!F$102:AJ$102,LTA!F$104:AJ$104)</f>
        <v>127.83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-125</v>
      </c>
      <c r="AA79" s="117">
        <f>STOA!I79</f>
        <v>281.83</v>
      </c>
      <c r="AB79" s="117">
        <f>-STOA!O79</f>
        <v>0</v>
      </c>
      <c r="AC79">
        <f t="shared" si="3"/>
        <v>12.935753215340393</v>
      </c>
      <c r="AD79">
        <f t="shared" si="4"/>
        <v>1205.9264371330662</v>
      </c>
      <c r="AE79">
        <f>'IDT-1'!C79</f>
        <v>-45.3</v>
      </c>
      <c r="AF79" s="26"/>
      <c r="AG79">
        <f t="shared" si="5"/>
        <v>1160.6264371330662</v>
      </c>
      <c r="AI79" s="75">
        <f>PXIL!I79</f>
        <v>0</v>
      </c>
      <c r="AJ79" s="75">
        <f>PXIL!O79</f>
        <v>0</v>
      </c>
      <c r="AK79" s="75">
        <f>RTM_IEX!I79</f>
        <v>83.22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14.626822157434404</v>
      </c>
      <c r="F80">
        <f>GT_Spot!Q80</f>
        <v>0</v>
      </c>
      <c r="G80">
        <f>PPCL_NG!Q80</f>
        <v>19.28</v>
      </c>
      <c r="H80">
        <f>PPCL_Spot!Q80</f>
        <v>17.3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651.04181000537687</v>
      </c>
      <c r="P80" s="77">
        <v>68.02</v>
      </c>
      <c r="Q80" s="77">
        <v>22.047459970049534</v>
      </c>
      <c r="R80" s="80">
        <v>0</v>
      </c>
      <c r="S80" s="80">
        <v>0</v>
      </c>
      <c r="T80" s="78">
        <f>SUMPRODUCT(LTA!F80:AJ80,LTA!F$101:AJ$101,LTA!F$104:AJ$104)</f>
        <v>0.48</v>
      </c>
      <c r="U80" s="78">
        <f>SUMPRODUCT(LTA!F80:AJ80,LTA!F$102:AJ$102,LTA!F$104:AJ$104)</f>
        <v>127.32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-125</v>
      </c>
      <c r="AA80" s="117">
        <f>STOA!I80</f>
        <v>281.04999999999995</v>
      </c>
      <c r="AB80" s="117">
        <f>-STOA!O80</f>
        <v>0</v>
      </c>
      <c r="AC80">
        <f t="shared" si="3"/>
        <v>12.714995551043591</v>
      </c>
      <c r="AD80">
        <f t="shared" si="4"/>
        <v>1181.0610965818173</v>
      </c>
      <c r="AE80">
        <f>'IDT-1'!C80</f>
        <v>-55.884</v>
      </c>
      <c r="AF80" s="26"/>
      <c r="AG80">
        <f t="shared" si="5"/>
        <v>1125.1770965818173</v>
      </c>
      <c r="AI80" s="75">
        <f>PXIL!I80</f>
        <v>0</v>
      </c>
      <c r="AJ80" s="75">
        <f>PXIL!O80</f>
        <v>0</v>
      </c>
      <c r="AK80" s="75">
        <f>RTM_IEX!I80</f>
        <v>67.69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14.626822157434404</v>
      </c>
      <c r="F81">
        <f>GT_Spot!Q81</f>
        <v>0</v>
      </c>
      <c r="G81">
        <f>PPCL_NG!Q81</f>
        <v>19.28</v>
      </c>
      <c r="H81">
        <f>PPCL_Spot!Q81</f>
        <v>17.3</v>
      </c>
      <c r="I81">
        <f>Bawana_NG!Q81</f>
        <v>79.92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649.7515499304385</v>
      </c>
      <c r="P81" s="77">
        <v>68.02</v>
      </c>
      <c r="Q81" s="77">
        <v>22.047459970049534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126.9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-90</v>
      </c>
      <c r="AA81" s="117">
        <f>STOA!I81</f>
        <v>280.58</v>
      </c>
      <c r="AB81" s="117">
        <f>-STOA!O81</f>
        <v>0</v>
      </c>
      <c r="AC81">
        <f t="shared" si="3"/>
        <v>12.778698799107298</v>
      </c>
      <c r="AD81">
        <f t="shared" si="4"/>
        <v>1258.5471332588152</v>
      </c>
      <c r="AE81">
        <f>'IDT-1'!C81</f>
        <v>-73.242000000000004</v>
      </c>
      <c r="AF81" s="26"/>
      <c r="AG81">
        <f t="shared" si="5"/>
        <v>1185.3051332588152</v>
      </c>
      <c r="AI81" s="75">
        <f>PXIL!I81</f>
        <v>0</v>
      </c>
      <c r="AJ81" s="75">
        <f>PXIL!O81</f>
        <v>0</v>
      </c>
      <c r="AK81" s="75">
        <f>RTM_IEX!I81</f>
        <v>82.9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14.626822157434404</v>
      </c>
      <c r="F82">
        <f>GT_Spot!Q82</f>
        <v>0</v>
      </c>
      <c r="G82">
        <f>PPCL_NG!Q82</f>
        <v>19.28</v>
      </c>
      <c r="H82">
        <f>PPCL_Spot!Q82</f>
        <v>17.3</v>
      </c>
      <c r="I82">
        <f>Bawana_NG!Q82</f>
        <v>79.92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649.7515499304385</v>
      </c>
      <c r="P82" s="77">
        <v>68.02</v>
      </c>
      <c r="Q82" s="77">
        <v>22.047459970049534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126.41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-75</v>
      </c>
      <c r="AA82" s="117">
        <f>STOA!I82</f>
        <v>280.41999999999996</v>
      </c>
      <c r="AB82" s="117">
        <f>-STOA!O82</f>
        <v>0</v>
      </c>
      <c r="AC82">
        <f t="shared" si="3"/>
        <v>12.609974886274365</v>
      </c>
      <c r="AD82">
        <f t="shared" si="4"/>
        <v>1269.675857171648</v>
      </c>
      <c r="AE82">
        <f>'IDT-1'!C82</f>
        <v>-86.366</v>
      </c>
      <c r="AF82" s="26"/>
      <c r="AG82">
        <f t="shared" si="5"/>
        <v>1183.309857171648</v>
      </c>
      <c r="AI82" s="75">
        <f>PXIL!I82</f>
        <v>0</v>
      </c>
      <c r="AJ82" s="75">
        <f>PXIL!O82</f>
        <v>0</v>
      </c>
      <c r="AK82" s="75">
        <f>RTM_IEX!I82</f>
        <v>79.510000000000005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14.626822157434404</v>
      </c>
      <c r="F83">
        <f>GT_Spot!Q83</f>
        <v>0</v>
      </c>
      <c r="G83">
        <f>PPCL_NG!Q83</f>
        <v>19.28</v>
      </c>
      <c r="H83">
        <f>PPCL_Spot!Q83</f>
        <v>17.3</v>
      </c>
      <c r="I83">
        <f>Bawana_NG!Q83</f>
        <v>74.599999999999994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650.85557108584987</v>
      </c>
      <c r="P83" s="77">
        <v>68.02</v>
      </c>
      <c r="Q83" s="77">
        <v>22.047459970049534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126.06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-65</v>
      </c>
      <c r="AA83" s="117">
        <f>STOA!I83</f>
        <v>280.41999999999996</v>
      </c>
      <c r="AB83" s="117">
        <f>-STOA!O83</f>
        <v>0</v>
      </c>
      <c r="AC83">
        <f t="shared" si="3"/>
        <v>12.636772997220032</v>
      </c>
      <c r="AD83">
        <f t="shared" si="4"/>
        <v>1292.7830802161136</v>
      </c>
      <c r="AE83">
        <f>'IDT-1'!C83</f>
        <v>-99.066999999999993</v>
      </c>
      <c r="AF83" s="26"/>
      <c r="AG83">
        <f t="shared" si="5"/>
        <v>1193.7160802161136</v>
      </c>
      <c r="AI83" s="75">
        <f>PXIL!I83</f>
        <v>0</v>
      </c>
      <c r="AJ83" s="75">
        <f>PXIL!O83</f>
        <v>0</v>
      </c>
      <c r="AK83" s="75">
        <f>RTM_IEX!I83</f>
        <v>97.21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14.626822157434404</v>
      </c>
      <c r="F84">
        <f>GT_Spot!Q84</f>
        <v>0</v>
      </c>
      <c r="G84">
        <f>PPCL_NG!Q84</f>
        <v>19.28</v>
      </c>
      <c r="H84">
        <f>PPCL_Spot!Q84</f>
        <v>17.3</v>
      </c>
      <c r="I84">
        <f>Bawana_NG!Q84</f>
        <v>74.599999999999994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650.85557108584987</v>
      </c>
      <c r="P84" s="77">
        <v>68.02</v>
      </c>
      <c r="Q84" s="77">
        <v>22.047459970049534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125.72999999999999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-55</v>
      </c>
      <c r="AA84" s="117">
        <f>STOA!I84</f>
        <v>280.41999999999996</v>
      </c>
      <c r="AB84" s="117">
        <f>-STOA!O84</f>
        <v>0</v>
      </c>
      <c r="AC84">
        <f t="shared" si="3"/>
        <v>12.522207721998081</v>
      </c>
      <c r="AD84">
        <f t="shared" si="4"/>
        <v>1299.9676454913356</v>
      </c>
      <c r="AE84">
        <f>'IDT-1'!C84</f>
        <v>-116.425</v>
      </c>
      <c r="AF84" s="26"/>
      <c r="AG84">
        <f t="shared" si="5"/>
        <v>1183.5426454913356</v>
      </c>
      <c r="AI84" s="75">
        <f>PXIL!I84</f>
        <v>0</v>
      </c>
      <c r="AJ84" s="75">
        <f>PXIL!O84</f>
        <v>0</v>
      </c>
      <c r="AK84" s="75">
        <f>RTM_IEX!I84</f>
        <v>94.61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14.626822157434404</v>
      </c>
      <c r="F85">
        <f>GT_Spot!Q85</f>
        <v>0</v>
      </c>
      <c r="G85">
        <f>PPCL_NG!Q85</f>
        <v>19.28</v>
      </c>
      <c r="H85">
        <f>PPCL_Spot!Q85</f>
        <v>16.41</v>
      </c>
      <c r="I85">
        <f>Bawana_NG!Q85</f>
        <v>65.010000000000005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650.04603803384998</v>
      </c>
      <c r="P85" s="77">
        <v>68.02</v>
      </c>
      <c r="Q85" s="77">
        <v>22.047459970049534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125.55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-25</v>
      </c>
      <c r="AA85" s="117">
        <f>STOA!I85</f>
        <v>280.41999999999996</v>
      </c>
      <c r="AB85" s="117">
        <f>-STOA!O85</f>
        <v>0</v>
      </c>
      <c r="AC85">
        <f t="shared" si="3"/>
        <v>12.678004005474623</v>
      </c>
      <c r="AD85">
        <f t="shared" si="4"/>
        <v>1377.7823161558592</v>
      </c>
      <c r="AE85">
        <f>'IDT-1'!C85</f>
        <v>-132.089</v>
      </c>
      <c r="AF85" s="26"/>
      <c r="AG85">
        <f t="shared" si="5"/>
        <v>1245.6933161558593</v>
      </c>
      <c r="AI85" s="75">
        <f>PXIL!I85</f>
        <v>0</v>
      </c>
      <c r="AJ85" s="75">
        <f>PXIL!O85</f>
        <v>0</v>
      </c>
      <c r="AK85" s="75">
        <f>RTM_IEX!I85</f>
        <v>154.05000000000001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14.626822157434404</v>
      </c>
      <c r="F86">
        <f>GT_Spot!Q86</f>
        <v>0</v>
      </c>
      <c r="G86">
        <f>PPCL_NG!Q86</f>
        <v>19.28</v>
      </c>
      <c r="H86">
        <f>PPCL_Spot!Q86</f>
        <v>17.3</v>
      </c>
      <c r="I86">
        <f>Bawana_NG!Q86</f>
        <v>74.599999999999994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649.73488600184999</v>
      </c>
      <c r="P86" s="77">
        <v>68.02</v>
      </c>
      <c r="Q86" s="77">
        <v>22.047459970049534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125.37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280.41999999999996</v>
      </c>
      <c r="AB86" s="117">
        <f>-STOA!O86</f>
        <v>0</v>
      </c>
      <c r="AC86">
        <f t="shared" si="3"/>
        <v>12.558120679538138</v>
      </c>
      <c r="AD86">
        <f t="shared" si="4"/>
        <v>1414.5010474497956</v>
      </c>
      <c r="AE86">
        <f>'IDT-1'!C86</f>
        <v>-135</v>
      </c>
      <c r="AF86" s="26"/>
      <c r="AG86">
        <f t="shared" si="5"/>
        <v>1279.5010474497956</v>
      </c>
      <c r="AI86" s="75">
        <f>PXIL!I86</f>
        <v>0</v>
      </c>
      <c r="AJ86" s="75">
        <f>PXIL!O86</f>
        <v>0</v>
      </c>
      <c r="AK86" s="75">
        <f>RTM_IEX!I86</f>
        <v>155.66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7.1799823891987087</v>
      </c>
      <c r="F87">
        <f>GT_Spot!Q87</f>
        <v>0</v>
      </c>
      <c r="G87">
        <f>PPCL_NG!Q87</f>
        <v>19.28</v>
      </c>
      <c r="H87">
        <f>PPCL_Spot!Q87</f>
        <v>5</v>
      </c>
      <c r="I87">
        <f>Bawana_NG!Q87</f>
        <v>74.599999999999994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646.89321177508828</v>
      </c>
      <c r="P87" s="77">
        <v>68.02</v>
      </c>
      <c r="Q87" s="77">
        <v>22.047459970049534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124.78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312.08</v>
      </c>
      <c r="AB87" s="117">
        <f>-STOA!O87</f>
        <v>0</v>
      </c>
      <c r="AC87">
        <f t="shared" si="3"/>
        <v>11.534957756382161</v>
      </c>
      <c r="AD87">
        <f t="shared" si="4"/>
        <v>1299.2556963779543</v>
      </c>
      <c r="AE87">
        <f>'IDT-1'!C87</f>
        <v>-145</v>
      </c>
      <c r="AF87" s="26"/>
      <c r="AG87">
        <f t="shared" si="5"/>
        <v>1154.2556963779543</v>
      </c>
      <c r="AI87" s="75">
        <f>PXIL!I87</f>
        <v>0</v>
      </c>
      <c r="AJ87" s="75">
        <f>PXIL!O87</f>
        <v>0</v>
      </c>
      <c r="AK87" s="75">
        <f>RTM_IEX!I87</f>
        <v>30.91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7.1799823891987087</v>
      </c>
      <c r="F88">
        <f>GT_Spot!Q88</f>
        <v>0</v>
      </c>
      <c r="G88">
        <f>PPCL_NG!Q88</f>
        <v>19.28</v>
      </c>
      <c r="H88">
        <f>PPCL_Spot!Q88</f>
        <v>5</v>
      </c>
      <c r="I88">
        <f>Bawana_NG!Q88</f>
        <v>74.599999999999994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646.89321177508828</v>
      </c>
      <c r="P88" s="77">
        <v>68.02</v>
      </c>
      <c r="Q88" s="77">
        <v>22.047459970049534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123.89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312.08</v>
      </c>
      <c r="AB88" s="117">
        <f>-STOA!O88</f>
        <v>0</v>
      </c>
      <c r="AC88">
        <f t="shared" si="3"/>
        <v>11.91458975638216</v>
      </c>
      <c r="AD88">
        <f t="shared" si="4"/>
        <v>1342.0160643779543</v>
      </c>
      <c r="AE88">
        <f>'IDT-1'!C88</f>
        <v>-130</v>
      </c>
      <c r="AF88" s="26"/>
      <c r="AG88">
        <f t="shared" si="5"/>
        <v>1212.0160643779543</v>
      </c>
      <c r="AI88" s="75">
        <f>PXIL!I88</f>
        <v>0</v>
      </c>
      <c r="AJ88" s="75">
        <f>PXIL!O88</f>
        <v>0</v>
      </c>
      <c r="AK88" s="75">
        <f>RTM_IEX!I88</f>
        <v>74.94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14.626822157434404</v>
      </c>
      <c r="F89">
        <f>GT_Spot!Q89</f>
        <v>0</v>
      </c>
      <c r="G89">
        <f>PPCL_NG!Q89</f>
        <v>19.28</v>
      </c>
      <c r="H89">
        <f>PPCL_Spot!Q89</f>
        <v>17.84</v>
      </c>
      <c r="I89">
        <f>Bawana_NG!Q89</f>
        <v>74.599999999999994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648.10751109908824</v>
      </c>
      <c r="P89" s="77">
        <v>68.02</v>
      </c>
      <c r="Q89" s="77">
        <v>22.047459970049534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123.53999999999999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312.08</v>
      </c>
      <c r="AB89" s="117">
        <f>-STOA!O89</f>
        <v>0</v>
      </c>
      <c r="AC89">
        <f t="shared" si="3"/>
        <v>11.660367780393836</v>
      </c>
      <c r="AD89">
        <f t="shared" si="4"/>
        <v>1313.3814254461784</v>
      </c>
      <c r="AE89">
        <f>'IDT-1'!C89</f>
        <v>-110</v>
      </c>
      <c r="AF89" s="26"/>
      <c r="AG89">
        <f t="shared" si="5"/>
        <v>1203.3814254461784</v>
      </c>
      <c r="AI89" s="75">
        <f>PXIL!I89</f>
        <v>0</v>
      </c>
      <c r="AJ89" s="75">
        <f>PXIL!O89</f>
        <v>0</v>
      </c>
      <c r="AK89" s="75">
        <f>RTM_IEX!I89</f>
        <v>24.9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15.049503827615537</v>
      </c>
      <c r="F90">
        <f>GT_Spot!Q90</f>
        <v>0</v>
      </c>
      <c r="G90">
        <f>PPCL_NG!Q90</f>
        <v>19.28</v>
      </c>
      <c r="H90">
        <f>PPCL_Spot!Q90</f>
        <v>18.38</v>
      </c>
      <c r="I90">
        <f>Bawana_NG!Q90</f>
        <v>74.599999999999994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648.10751109908824</v>
      </c>
      <c r="P90" s="77">
        <v>68.02</v>
      </c>
      <c r="Q90" s="77">
        <v>22.047459970049534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123.38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312.08</v>
      </c>
      <c r="AB90" s="117">
        <f>-STOA!O90</f>
        <v>0</v>
      </c>
      <c r="AC90">
        <f t="shared" si="3"/>
        <v>11.673503379091429</v>
      </c>
      <c r="AD90">
        <f t="shared" si="4"/>
        <v>1314.8609715176617</v>
      </c>
      <c r="AE90">
        <f>'IDT-1'!C90</f>
        <v>-85</v>
      </c>
      <c r="AF90" s="26"/>
      <c r="AG90">
        <f t="shared" si="5"/>
        <v>1229.8609715176617</v>
      </c>
      <c r="AI90" s="75">
        <f>PXIL!I90</f>
        <v>0</v>
      </c>
      <c r="AJ90" s="75">
        <f>PXIL!O90</f>
        <v>0</v>
      </c>
      <c r="AK90" s="75">
        <f>RTM_IEX!I90</f>
        <v>25.59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15.049503827615537</v>
      </c>
      <c r="F91">
        <f>GT_Spot!Q91</f>
        <v>0</v>
      </c>
      <c r="G91">
        <f>PPCL_NG!Q91</f>
        <v>19.28</v>
      </c>
      <c r="H91">
        <f>PPCL_Spot!Q91</f>
        <v>17.95513003715347</v>
      </c>
      <c r="I91">
        <f>Bawana_NG!Q91</f>
        <v>63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649.30372150984999</v>
      </c>
      <c r="P91" s="77">
        <v>68.02</v>
      </c>
      <c r="Q91" s="77">
        <v>22.047459970049534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123.22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366.43</v>
      </c>
      <c r="AB91" s="117">
        <f>-STOA!O91</f>
        <v>0</v>
      </c>
      <c r="AC91">
        <f t="shared" si="3"/>
        <v>12.047691175033085</v>
      </c>
      <c r="AD91">
        <f t="shared" si="4"/>
        <v>1357.0081241696355</v>
      </c>
      <c r="AE91">
        <f>'IDT-1'!C91</f>
        <v>-115</v>
      </c>
      <c r="AF91" s="26"/>
      <c r="AG91">
        <f t="shared" si="5"/>
        <v>1242.0081241696355</v>
      </c>
      <c r="AI91" s="75">
        <f>PXIL!I91</f>
        <v>0</v>
      </c>
      <c r="AJ91" s="75">
        <f>PXIL!O91</f>
        <v>0</v>
      </c>
      <c r="AK91" s="75">
        <f>RTM_IEX!I91</f>
        <v>24.75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15.049503827615537</v>
      </c>
      <c r="F92">
        <f>GT_Spot!Q92</f>
        <v>0</v>
      </c>
      <c r="G92">
        <f>PPCL_NG!Q92</f>
        <v>19.28</v>
      </c>
      <c r="H92">
        <f>PPCL_Spot!Q92</f>
        <v>18.914595829762924</v>
      </c>
      <c r="I92">
        <f>Bawana_NG!Q92</f>
        <v>75.86718614397509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649.30372150984999</v>
      </c>
      <c r="P92" s="77">
        <v>68.02</v>
      </c>
      <c r="Q92" s="77">
        <v>22.047459970049534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123.06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366.43</v>
      </c>
      <c r="AB92" s="117">
        <f>-STOA!O92</f>
        <v>0</v>
      </c>
      <c r="AC92">
        <f t="shared" si="3"/>
        <v>12.176405712075027</v>
      </c>
      <c r="AD92">
        <f t="shared" si="4"/>
        <v>1371.5060615691782</v>
      </c>
      <c r="AE92">
        <f>'IDT-1'!C92</f>
        <v>-80</v>
      </c>
      <c r="AF92" s="26"/>
      <c r="AG92">
        <f t="shared" si="5"/>
        <v>1291.5060615691782</v>
      </c>
      <c r="AI92" s="75">
        <f>PXIL!I92</f>
        <v>0</v>
      </c>
      <c r="AJ92" s="75">
        <f>PXIL!O92</f>
        <v>0</v>
      </c>
      <c r="AK92" s="75">
        <f>RTM_IEX!I92</f>
        <v>25.71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19.28</v>
      </c>
      <c r="H93">
        <f>PPCL_Spot!Q93</f>
        <v>5.38</v>
      </c>
      <c r="I93">
        <f>Bawana_NG!Q93</f>
        <v>75.86718614397509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649.45929752584993</v>
      </c>
      <c r="P93" s="77">
        <v>68.02</v>
      </c>
      <c r="Q93" s="77">
        <v>22.047459970049534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122.9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366.43</v>
      </c>
      <c r="AB93" s="117">
        <f>-STOA!O93</f>
        <v>0</v>
      </c>
      <c r="AC93">
        <f t="shared" si="3"/>
        <v>11.880846828353679</v>
      </c>
      <c r="AD93">
        <f t="shared" si="4"/>
        <v>1338.2153836663826</v>
      </c>
      <c r="AE93">
        <f>'IDT-1'!C93</f>
        <v>-60</v>
      </c>
      <c r="AF93" s="26"/>
      <c r="AG93">
        <f t="shared" si="5"/>
        <v>1278.2153836663826</v>
      </c>
      <c r="AI93" s="75">
        <f>PXIL!I93</f>
        <v>0</v>
      </c>
      <c r="AJ93" s="75">
        <f>PXIL!O93</f>
        <v>0</v>
      </c>
      <c r="AK93" s="75">
        <f>RTM_IEX!I93</f>
        <v>13.17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7.5422868548617048</v>
      </c>
      <c r="F94">
        <f>GT_Spot!Q94</f>
        <v>0</v>
      </c>
      <c r="G94">
        <f>PPCL_NG!Q94</f>
        <v>19.28</v>
      </c>
      <c r="H94">
        <f>PPCL_Spot!Q94</f>
        <v>5.38</v>
      </c>
      <c r="I94">
        <f>Bawana_NG!Q94</f>
        <v>75.86718614397509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649.45929752584993</v>
      </c>
      <c r="P94" s="77">
        <v>68.02</v>
      </c>
      <c r="Q94" s="77">
        <v>22.047459970049534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124.84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366.43</v>
      </c>
      <c r="AB94" s="117">
        <f>-STOA!O94</f>
        <v>0</v>
      </c>
      <c r="AC94">
        <f t="shared" si="3"/>
        <v>11.91155882835368</v>
      </c>
      <c r="AD94">
        <f t="shared" si="4"/>
        <v>1341.6746716663827</v>
      </c>
      <c r="AE94">
        <f>'IDT-1'!C94</f>
        <v>-45</v>
      </c>
      <c r="AF94" s="26"/>
      <c r="AG94">
        <f t="shared" si="5"/>
        <v>1296.6746716663827</v>
      </c>
      <c r="AI94" s="75">
        <f>PXIL!I94</f>
        <v>0</v>
      </c>
      <c r="AJ94" s="75">
        <f>PXIL!O94</f>
        <v>0</v>
      </c>
      <c r="AK94" s="75">
        <f>RTM_IEX!I94</f>
        <v>14.72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15.049503827615537</v>
      </c>
      <c r="F95">
        <f>GT_Spot!Q95</f>
        <v>0</v>
      </c>
      <c r="G95">
        <f>PPCL_NG!Q95</f>
        <v>19.28</v>
      </c>
      <c r="H95">
        <f>PPCL_Spot!Q95</f>
        <v>18.914595829762924</v>
      </c>
      <c r="I95">
        <f>Bawana_NG!Q95</f>
        <v>75.86718614397509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648.02902636908823</v>
      </c>
      <c r="P95" s="77">
        <v>68.02</v>
      </c>
      <c r="Q95" s="77">
        <v>22.047459970049534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124.72999999999999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366.39000000000004</v>
      </c>
      <c r="AB95" s="117">
        <f>-STOA!O95</f>
        <v>0</v>
      </c>
      <c r="AC95">
        <f t="shared" si="3"/>
        <v>11.953284394836324</v>
      </c>
      <c r="AD95">
        <f t="shared" si="4"/>
        <v>1346.374487745655</v>
      </c>
      <c r="AE95">
        <f>'IDT-1'!C95</f>
        <v>-35</v>
      </c>
      <c r="AF95" s="26"/>
      <c r="AG95">
        <f t="shared" si="5"/>
        <v>1311.374487745655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15.049503827615537</v>
      </c>
      <c r="F96">
        <f>GT_Spot!Q96</f>
        <v>0</v>
      </c>
      <c r="G96">
        <f>PPCL_NG!Q96</f>
        <v>19.28</v>
      </c>
      <c r="H96">
        <f>PPCL_Spot!Q96</f>
        <v>18.914595829762924</v>
      </c>
      <c r="I96">
        <f>Bawana_NG!Q96</f>
        <v>75.86718614397509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648.02902636908823</v>
      </c>
      <c r="P96" s="77">
        <v>68.02</v>
      </c>
      <c r="Q96" s="77">
        <v>22.047459970049534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124.64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366.39000000000004</v>
      </c>
      <c r="AB96" s="117">
        <f>-STOA!O96</f>
        <v>0</v>
      </c>
      <c r="AC96">
        <f t="shared" si="3"/>
        <v>11.952492394836325</v>
      </c>
      <c r="AD96">
        <f t="shared" si="4"/>
        <v>1346.2852797456551</v>
      </c>
      <c r="AE96">
        <f>'IDT-1'!C96</f>
        <v>-25</v>
      </c>
      <c r="AF96" s="26"/>
      <c r="AG96">
        <f t="shared" si="5"/>
        <v>1321.2852797456551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15.049503827615537</v>
      </c>
      <c r="F97">
        <f>GT_Spot!Q97</f>
        <v>0</v>
      </c>
      <c r="G97">
        <f>PPCL_NG!Q97</f>
        <v>19.28</v>
      </c>
      <c r="H97">
        <f>PPCL_Spot!Q97</f>
        <v>17.95513003715347</v>
      </c>
      <c r="I97">
        <f>Bawana_NG!Q97</f>
        <v>63.57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646.08516386108829</v>
      </c>
      <c r="P97" s="77">
        <v>68.02</v>
      </c>
      <c r="Q97" s="77">
        <v>22.047459970049534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124.56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366.39000000000004</v>
      </c>
      <c r="AB97" s="117">
        <f>-STOA!O97</f>
        <v>0</v>
      </c>
      <c r="AC97">
        <f t="shared" si="3"/>
        <v>11.818023867723982</v>
      </c>
      <c r="AD97">
        <f t="shared" si="4"/>
        <v>1331.139233828183</v>
      </c>
      <c r="AE97">
        <f>'IDT-1'!C97</f>
        <v>-20</v>
      </c>
      <c r="AF97" s="26"/>
      <c r="AG97">
        <f t="shared" si="5"/>
        <v>1311.139233828183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15.049503827615537</v>
      </c>
      <c r="F98">
        <f>GT_Spot!Q98</f>
        <v>0</v>
      </c>
      <c r="G98">
        <f>PPCL_NG!Q98</f>
        <v>19.28</v>
      </c>
      <c r="H98">
        <f>PPCL_Spot!Q98</f>
        <v>18.914595829762924</v>
      </c>
      <c r="I98">
        <f>Bawana_NG!Q98</f>
        <v>75.86718614397509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645.95805925418176</v>
      </c>
      <c r="P98" s="77">
        <v>68.02</v>
      </c>
      <c r="Q98" s="77">
        <v>22.047459970049534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124.49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366.39000000000004</v>
      </c>
      <c r="AB98" s="117">
        <f>-STOA!O98</f>
        <v>0</v>
      </c>
      <c r="AC98">
        <f t="shared" si="3"/>
        <v>11.932947884225149</v>
      </c>
      <c r="AD98">
        <f t="shared" si="4"/>
        <v>1344.0838571413599</v>
      </c>
      <c r="AE98">
        <f>'IDT-1'!C98</f>
        <v>-35</v>
      </c>
      <c r="AF98" s="26"/>
      <c r="AG98">
        <f t="shared" si="5"/>
        <v>1309.0838571413599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0.23015922631791083</v>
      </c>
      <c r="F99">
        <f t="shared" si="6"/>
        <v>0</v>
      </c>
      <c r="G99">
        <f t="shared" si="6"/>
        <v>0.46271999999999947</v>
      </c>
      <c r="H99">
        <f t="shared" si="6"/>
        <v>0.21675713184196577</v>
      </c>
      <c r="I99">
        <f t="shared" si="6"/>
        <v>1.1886066201692529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15.943787084944233</v>
      </c>
      <c r="P99" s="77">
        <f t="shared" si="6"/>
        <v>1.3926913280618507</v>
      </c>
      <c r="Q99" s="77">
        <f t="shared" si="6"/>
        <v>0.52330190017380496</v>
      </c>
      <c r="R99" s="80">
        <f t="shared" si="6"/>
        <v>0.30065606788445132</v>
      </c>
      <c r="S99" s="80">
        <f t="shared" si="6"/>
        <v>0</v>
      </c>
      <c r="T99" s="78">
        <f t="shared" si="6"/>
        <v>0.8207350000000001</v>
      </c>
      <c r="U99" s="78">
        <f t="shared" si="6"/>
        <v>2.9616049999999983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-2.7603100000000005</v>
      </c>
      <c r="AA99" s="117">
        <f t="shared" si="6"/>
        <v>7.4004474999999967</v>
      </c>
      <c r="AB99" s="117">
        <f t="shared" si="6"/>
        <v>0</v>
      </c>
      <c r="AC99">
        <f t="shared" si="6"/>
        <v>0.30706301748776343</v>
      </c>
      <c r="AD99">
        <f t="shared" si="6"/>
        <v>28.538111341905715</v>
      </c>
      <c r="AE99">
        <f t="shared" si="6"/>
        <v>-0.8661660000000001</v>
      </c>
      <c r="AG99">
        <f t="shared" si="6"/>
        <v>27.671945341905705</v>
      </c>
      <c r="AI99">
        <f t="shared" si="6"/>
        <v>0</v>
      </c>
      <c r="AJ99">
        <f t="shared" si="6"/>
        <v>0</v>
      </c>
      <c r="AK99">
        <f t="shared" si="6"/>
        <v>0.41451750000000009</v>
      </c>
      <c r="AL99">
        <f t="shared" si="6"/>
        <v>-0.2505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44769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12.178953292065279</v>
      </c>
      <c r="F3">
        <f>GT_Spot!T3</f>
        <v>0</v>
      </c>
      <c r="G3">
        <f>PPCL_NG!T3</f>
        <v>23.14</v>
      </c>
      <c r="H3">
        <f>PPCL_Spot!T3</f>
        <v>6.1818181818181808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880.35311819450317</v>
      </c>
      <c r="P3" s="77">
        <v>74.760000000000005</v>
      </c>
      <c r="Q3" s="77">
        <v>26.626932381062087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433.44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-195</v>
      </c>
      <c r="AA3" s="117">
        <f>STOA!J3</f>
        <v>389.68</v>
      </c>
      <c r="AB3" s="117">
        <f>-STOA!P3</f>
        <v>0</v>
      </c>
      <c r="AC3">
        <f>SUMIF(B3:AB3,"&gt;0")*$AC$2-SUMIF(B3:AB3,"&lt;0")*($AC$2/(1-$AC$2))+SUMIF(AI3:AR3,"&gt;0")*$AC$2-SUMIF(AI3:AR3,"&lt;0")*($AC$2/(1-$AC$2))</f>
        <v>18.591690100863239</v>
      </c>
      <c r="AD3">
        <f>SUM(B3:AB3,AI3:AR3)-AC3</f>
        <v>1702.3691319485856</v>
      </c>
      <c r="AE3">
        <f>'IDT-1'!F3</f>
        <v>0</v>
      </c>
      <c r="AF3" s="26"/>
      <c r="AG3">
        <f>SUM(AD3:AF3)</f>
        <v>1702.3691319485856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12.020258863252673</v>
      </c>
      <c r="F4">
        <f>GT_Spot!T4</f>
        <v>0</v>
      </c>
      <c r="G4">
        <f>PPCL_NG!T4</f>
        <v>23.14</v>
      </c>
      <c r="H4">
        <f>PPCL_Spot!T4</f>
        <v>6.1818181818181808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820.2994335071503</v>
      </c>
      <c r="P4" s="77">
        <v>74.760000000000005</v>
      </c>
      <c r="Q4" s="77">
        <v>26.626932381062087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433.15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-83.24</v>
      </c>
      <c r="AA4" s="117">
        <f>STOA!J4</f>
        <v>389.68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17.160913458426293</v>
      </c>
      <c r="AD4">
        <f t="shared" ref="AD4:AD67" si="1">SUM(B4:AB4,AI4:AR4)-AC4</f>
        <v>1705.457529474857</v>
      </c>
      <c r="AE4">
        <f>'IDT-1'!F4</f>
        <v>0</v>
      </c>
      <c r="AF4" s="26"/>
      <c r="AG4">
        <f t="shared" ref="AG4:AG67" si="2">SUM(AD4:AF4)</f>
        <v>1705.457529474857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12.020258863252673</v>
      </c>
      <c r="F5">
        <f>GT_Spot!T5</f>
        <v>0</v>
      </c>
      <c r="G5">
        <f>PPCL_NG!T5</f>
        <v>23.14</v>
      </c>
      <c r="H5">
        <f>PPCL_Spot!T5</f>
        <v>6.1818181818181808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690.12710202696053</v>
      </c>
      <c r="P5" s="77">
        <v>74.760000000000005</v>
      </c>
      <c r="Q5" s="77">
        <v>26.626932381062087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430.71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308.85000000000002</v>
      </c>
      <c r="AB5" s="117">
        <f>-STOA!P5</f>
        <v>0</v>
      </c>
      <c r="AC5">
        <f t="shared" si="0"/>
        <v>14.785373780787223</v>
      </c>
      <c r="AD5">
        <f t="shared" si="1"/>
        <v>1665.3707376723062</v>
      </c>
      <c r="AE5">
        <f>'IDT-1'!F5</f>
        <v>0</v>
      </c>
      <c r="AF5" s="26"/>
      <c r="AG5">
        <f t="shared" si="2"/>
        <v>1665.3707376723062</v>
      </c>
      <c r="AI5" s="75">
        <f>PXIL!J5</f>
        <v>0</v>
      </c>
      <c r="AJ5" s="75">
        <f>PXIL!P5</f>
        <v>0</v>
      </c>
      <c r="AK5" s="75">
        <f>RTM_IEX!J5</f>
        <v>57.74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12.020258863252673</v>
      </c>
      <c r="F6">
        <f>GT_Spot!T6</f>
        <v>0</v>
      </c>
      <c r="G6">
        <f>PPCL_NG!T6</f>
        <v>23.14</v>
      </c>
      <c r="H6">
        <f>PPCL_Spot!T6</f>
        <v>6.1818181818181808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689.06683035600815</v>
      </c>
      <c r="P6" s="77">
        <v>74.760000000000005</v>
      </c>
      <c r="Q6" s="77">
        <v>26.626932381062087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430.9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308.85000000000002</v>
      </c>
      <c r="AB6" s="117">
        <f>-STOA!P6</f>
        <v>0</v>
      </c>
      <c r="AC6">
        <f t="shared" si="0"/>
        <v>14.693059390082839</v>
      </c>
      <c r="AD6">
        <f t="shared" si="1"/>
        <v>1654.9727803920578</v>
      </c>
      <c r="AE6">
        <f>'IDT-1'!F6</f>
        <v>-19.152000000000001</v>
      </c>
      <c r="AF6" s="26"/>
      <c r="AG6">
        <f t="shared" si="2"/>
        <v>1635.8207803920577</v>
      </c>
      <c r="AI6" s="75">
        <f>PXIL!J6</f>
        <v>0</v>
      </c>
      <c r="AJ6" s="75">
        <f>PXIL!P6</f>
        <v>0</v>
      </c>
      <c r="AK6" s="75">
        <f>RTM_IEX!J6</f>
        <v>48.12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12.020258863252673</v>
      </c>
      <c r="F7">
        <f>GT_Spot!T7</f>
        <v>0</v>
      </c>
      <c r="G7">
        <f>PPCL_NG!T7</f>
        <v>23.14</v>
      </c>
      <c r="H7">
        <f>PPCL_Spot!T7</f>
        <v>6.17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688.97070577775867</v>
      </c>
      <c r="P7" s="77">
        <v>74.763238185992122</v>
      </c>
      <c r="Q7" s="77">
        <v>26.626932381062087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431.03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308.85000000000002</v>
      </c>
      <c r="AB7" s="117">
        <f>-STOA!P7</f>
        <v>0</v>
      </c>
      <c r="AC7">
        <f t="shared" si="0"/>
        <v>14.624951090718788</v>
      </c>
      <c r="AD7">
        <f t="shared" si="1"/>
        <v>1566.9461841173465</v>
      </c>
      <c r="AE7">
        <f>'IDT-1'!F7</f>
        <v>-17.298999999999999</v>
      </c>
      <c r="AF7" s="26"/>
      <c r="AG7">
        <f t="shared" si="2"/>
        <v>1549.6471841173466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12.020258863252673</v>
      </c>
      <c r="F8">
        <f>GT_Spot!T8</f>
        <v>0</v>
      </c>
      <c r="G8">
        <f>PPCL_NG!T8</f>
        <v>23.14</v>
      </c>
      <c r="H8">
        <f>PPCL_Spot!T8</f>
        <v>6.1818181818181808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688.97070577775867</v>
      </c>
      <c r="P8" s="77">
        <v>74.763238185992122</v>
      </c>
      <c r="Q8" s="77">
        <v>26.626932381062087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431.1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308.85000000000002</v>
      </c>
      <c r="AB8" s="117">
        <f>-STOA!P8</f>
        <v>0</v>
      </c>
      <c r="AC8">
        <f t="shared" si="0"/>
        <v>14.270545989830978</v>
      </c>
      <c r="AD8">
        <f t="shared" si="1"/>
        <v>1607.3824074000529</v>
      </c>
      <c r="AE8">
        <f>'IDT-1'!F8</f>
        <v>-41.137999999999998</v>
      </c>
      <c r="AF8" s="26"/>
      <c r="AG8">
        <f t="shared" si="2"/>
        <v>1566.244407400053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12.020258863252673</v>
      </c>
      <c r="F9">
        <f>GT_Spot!T9</f>
        <v>0</v>
      </c>
      <c r="G9">
        <f>PPCL_NG!T9</f>
        <v>23.14</v>
      </c>
      <c r="H9">
        <f>PPCL_Spot!T9</f>
        <v>6.1818181818181808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755.64331636537247</v>
      </c>
      <c r="P9" s="77">
        <v>38.491977903391572</v>
      </c>
      <c r="Q9" s="77">
        <v>26.626932381062087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431.07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308.85000000000002</v>
      </c>
      <c r="AB9" s="117">
        <f>-STOA!P9</f>
        <v>0</v>
      </c>
      <c r="AC9">
        <f t="shared" si="0"/>
        <v>15.425626624734624</v>
      </c>
      <c r="AD9">
        <f t="shared" si="1"/>
        <v>1536.5986770701622</v>
      </c>
      <c r="AE9">
        <f>'IDT-1'!F9</f>
        <v>-37.966999999999999</v>
      </c>
      <c r="AF9" s="26"/>
      <c r="AG9">
        <f t="shared" si="2"/>
        <v>1498.6316770701621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12.020258863252673</v>
      </c>
      <c r="F10">
        <f>GT_Spot!T10</f>
        <v>0</v>
      </c>
      <c r="G10">
        <f>PPCL_NG!T10</f>
        <v>23.14</v>
      </c>
      <c r="H10">
        <f>PPCL_Spot!T10</f>
        <v>6.1818181818181808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754.86206342600747</v>
      </c>
      <c r="P10" s="77">
        <v>38.49</v>
      </c>
      <c r="Q10" s="77">
        <v>26.626932381062087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431.07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308.85000000000002</v>
      </c>
      <c r="AB10" s="117">
        <f>-STOA!P10</f>
        <v>0</v>
      </c>
      <c r="AC10">
        <f t="shared" si="0"/>
        <v>15.063609092430555</v>
      </c>
      <c r="AD10">
        <f t="shared" si="1"/>
        <v>1576.1774637597098</v>
      </c>
      <c r="AE10">
        <f>'IDT-1'!F10</f>
        <v>-55.179000000000002</v>
      </c>
      <c r="AF10" s="26"/>
      <c r="AG10">
        <f t="shared" si="2"/>
        <v>1520.9984637597097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12.020258863252673</v>
      </c>
      <c r="F11">
        <f>GT_Spot!T11</f>
        <v>0</v>
      </c>
      <c r="G11">
        <f>PPCL_NG!T11</f>
        <v>23.14</v>
      </c>
      <c r="H11">
        <f>PPCL_Spot!T11</f>
        <v>6.1818181818181808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662.26770480196467</v>
      </c>
      <c r="P11" s="77">
        <v>38.49</v>
      </c>
      <c r="Q11" s="77">
        <v>26.626932381062087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433.56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308.85000000000002</v>
      </c>
      <c r="AB11" s="117">
        <f>-STOA!P11</f>
        <v>0</v>
      </c>
      <c r="AC11">
        <f t="shared" si="0"/>
        <v>14.448253286982883</v>
      </c>
      <c r="AD11">
        <f t="shared" si="1"/>
        <v>1466.6884609411145</v>
      </c>
      <c r="AE11">
        <f>'IDT-1'!F11</f>
        <v>0</v>
      </c>
      <c r="AF11" s="26"/>
      <c r="AG11">
        <f t="shared" si="2"/>
        <v>1466.6884609411145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12.020258863252673</v>
      </c>
      <c r="F12">
        <f>GT_Spot!T12</f>
        <v>0</v>
      </c>
      <c r="G12">
        <f>PPCL_NG!T12</f>
        <v>23.14</v>
      </c>
      <c r="H12">
        <f>PPCL_Spot!T12</f>
        <v>6.1818181818181808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661.97008478069483</v>
      </c>
      <c r="P12" s="77">
        <v>38.49</v>
      </c>
      <c r="Q12" s="77">
        <v>20.82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433.28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308.85000000000002</v>
      </c>
      <c r="AB12" s="117">
        <f>-STOA!P12</f>
        <v>0</v>
      </c>
      <c r="AC12">
        <f t="shared" si="0"/>
        <v>14.214506675398457</v>
      </c>
      <c r="AD12">
        <f t="shared" si="1"/>
        <v>1480.5376551503671</v>
      </c>
      <c r="AE12">
        <f>'IDT-1'!F12</f>
        <v>0</v>
      </c>
      <c r="AF12" s="26"/>
      <c r="AG12">
        <f t="shared" si="2"/>
        <v>1480.5376551503671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12.020258863252673</v>
      </c>
      <c r="F13">
        <f>GT_Spot!T13</f>
        <v>0</v>
      </c>
      <c r="G13">
        <f>PPCL_NG!T13</f>
        <v>23.14</v>
      </c>
      <c r="H13">
        <f>PPCL_Spot!T13</f>
        <v>6.17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658.21176023669489</v>
      </c>
      <c r="P13" s="77">
        <v>38.49</v>
      </c>
      <c r="Q13" s="77">
        <v>20.82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411.79999999999995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308.85000000000002</v>
      </c>
      <c r="AB13" s="117">
        <f>-STOA!P13</f>
        <v>0</v>
      </c>
      <c r="AC13">
        <f t="shared" si="0"/>
        <v>13.903524144189305</v>
      </c>
      <c r="AD13">
        <f t="shared" si="1"/>
        <v>1465.5984949557583</v>
      </c>
      <c r="AE13">
        <f>'IDT-1'!F13</f>
        <v>0</v>
      </c>
      <c r="AF13" s="26"/>
      <c r="AG13">
        <f t="shared" si="2"/>
        <v>1465.5984949557583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12.020258863252673</v>
      </c>
      <c r="F14">
        <f>GT_Spot!T14</f>
        <v>0</v>
      </c>
      <c r="G14">
        <f>PPCL_NG!T14</f>
        <v>23.14</v>
      </c>
      <c r="H14">
        <f>PPCL_Spot!T14</f>
        <v>6.1818181818181808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656.44464047828205</v>
      </c>
      <c r="P14" s="77">
        <v>38.49</v>
      </c>
      <c r="Q14" s="77">
        <v>20.82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383.26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308.85000000000002</v>
      </c>
      <c r="AB14" s="117">
        <f>-STOA!P14</f>
        <v>0</v>
      </c>
      <c r="AC14">
        <f t="shared" si="0"/>
        <v>13.414972302260388</v>
      </c>
      <c r="AD14">
        <f t="shared" si="1"/>
        <v>1460.7917452210925</v>
      </c>
      <c r="AE14">
        <f>'IDT-1'!F14</f>
        <v>0</v>
      </c>
      <c r="AF14" s="26"/>
      <c r="AG14">
        <f t="shared" si="2"/>
        <v>1460.7917452210925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12.020258863252673</v>
      </c>
      <c r="F15">
        <f>GT_Spot!T15</f>
        <v>0</v>
      </c>
      <c r="G15">
        <f>PPCL_NG!T15</f>
        <v>23.14</v>
      </c>
      <c r="H15">
        <f>PPCL_Spot!T15</f>
        <v>6.1818181818181808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654.5845145782821</v>
      </c>
      <c r="P15" s="77">
        <v>38.489999999999995</v>
      </c>
      <c r="Q15" s="77">
        <v>26.626932381062087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383.02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</v>
      </c>
      <c r="AA15" s="117">
        <f>STOA!J15</f>
        <v>308.85000000000002</v>
      </c>
      <c r="AB15" s="117">
        <f>-STOA!P15</f>
        <v>0</v>
      </c>
      <c r="AC15">
        <f t="shared" si="0"/>
        <v>13.900376702925694</v>
      </c>
      <c r="AD15">
        <f t="shared" si="1"/>
        <v>1413.013147301489</v>
      </c>
      <c r="AE15">
        <f>'IDT-1'!F15</f>
        <v>-14.993</v>
      </c>
      <c r="AF15" s="26"/>
      <c r="AG15">
        <f t="shared" si="2"/>
        <v>1398.020147301489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12.020258863252673</v>
      </c>
      <c r="F16">
        <f>GT_Spot!T16</f>
        <v>0</v>
      </c>
      <c r="G16">
        <f>PPCL_NG!T16</f>
        <v>23.14</v>
      </c>
      <c r="H16">
        <f>PPCL_Spot!T16</f>
        <v>6.1818181818181808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655.56232851668199</v>
      </c>
      <c r="P16" s="77">
        <v>38.489999999999995</v>
      </c>
      <c r="Q16" s="77">
        <v>26.626932381062087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383.06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-11</v>
      </c>
      <c r="AA16" s="117">
        <f>STOA!J16</f>
        <v>308.85000000000002</v>
      </c>
      <c r="AB16" s="117">
        <f>-STOA!P16</f>
        <v>0</v>
      </c>
      <c r="AC16">
        <f t="shared" si="0"/>
        <v>13.731770915139712</v>
      </c>
      <c r="AD16">
        <f t="shared" si="1"/>
        <v>1434.1995670276751</v>
      </c>
      <c r="AE16">
        <f>'IDT-1'!F16</f>
        <v>0</v>
      </c>
      <c r="AF16" s="26"/>
      <c r="AG16">
        <f t="shared" si="2"/>
        <v>1434.1995670276751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12.020258863252673</v>
      </c>
      <c r="F17">
        <f>GT_Spot!T17</f>
        <v>0</v>
      </c>
      <c r="G17">
        <f>PPCL_NG!T17</f>
        <v>23.14</v>
      </c>
      <c r="H17">
        <f>PPCL_Spot!T17</f>
        <v>6.1818181818181808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655.18649636908196</v>
      </c>
      <c r="P17" s="77">
        <v>38.489999999999995</v>
      </c>
      <c r="Q17" s="77">
        <v>26.626932381062087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383.66999999999996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-27</v>
      </c>
      <c r="AA17" s="117">
        <f>STOA!J17</f>
        <v>308.85000000000002</v>
      </c>
      <c r="AB17" s="117">
        <f>-STOA!P17</f>
        <v>0</v>
      </c>
      <c r="AC17">
        <f t="shared" si="0"/>
        <v>14.186616095872791</v>
      </c>
      <c r="AD17">
        <f t="shared" si="1"/>
        <v>1382.9788896993421</v>
      </c>
      <c r="AE17">
        <f>'IDT-1'!F17</f>
        <v>0</v>
      </c>
      <c r="AF17" s="26"/>
      <c r="AG17">
        <f t="shared" si="2"/>
        <v>1382.9788896993421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12.020258863252673</v>
      </c>
      <c r="F18">
        <f>GT_Spot!T18</f>
        <v>0</v>
      </c>
      <c r="G18">
        <f>PPCL_NG!T18</f>
        <v>23.14</v>
      </c>
      <c r="H18">
        <f>PPCL_Spot!T18</f>
        <v>6.1818181818181808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655.18649636908196</v>
      </c>
      <c r="P18" s="77">
        <v>38.489999999999995</v>
      </c>
      <c r="Q18" s="77">
        <v>26.626932381062087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383.90999999999997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-40</v>
      </c>
      <c r="AA18" s="117">
        <f>STOA!J18</f>
        <v>308.85000000000002</v>
      </c>
      <c r="AB18" s="117">
        <f>-STOA!P18</f>
        <v>0</v>
      </c>
      <c r="AC18">
        <f t="shared" si="0"/>
        <v>14.037799927995469</v>
      </c>
      <c r="AD18">
        <f t="shared" si="1"/>
        <v>1400.3677058672192</v>
      </c>
      <c r="AE18">
        <f>'IDT-1'!F18</f>
        <v>0</v>
      </c>
      <c r="AF18" s="26"/>
      <c r="AG18">
        <f t="shared" si="2"/>
        <v>1400.3677058672192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12.020258863252673</v>
      </c>
      <c r="F19">
        <f>GT_Spot!T19</f>
        <v>0</v>
      </c>
      <c r="G19">
        <f>PPCL_NG!T19</f>
        <v>23.14</v>
      </c>
      <c r="H19">
        <f>PPCL_Spot!T19</f>
        <v>6.7218671853292573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654.96314699508514</v>
      </c>
      <c r="P19" s="77">
        <v>38.489999999999995</v>
      </c>
      <c r="Q19" s="77">
        <v>26.626932381062087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383.99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-58</v>
      </c>
      <c r="AA19" s="117">
        <f>STOA!J19</f>
        <v>308.85000000000002</v>
      </c>
      <c r="AB19" s="117">
        <f>-STOA!P19</f>
        <v>0</v>
      </c>
      <c r="AC19">
        <f t="shared" si="0"/>
        <v>14.645003556244475</v>
      </c>
      <c r="AD19">
        <f t="shared" si="1"/>
        <v>1332.1572018684844</v>
      </c>
      <c r="AE19">
        <f>'IDT-1'!F19</f>
        <v>0</v>
      </c>
      <c r="AF19" s="26"/>
      <c r="AG19">
        <f t="shared" si="2"/>
        <v>1332.1572018684844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12.020258863252673</v>
      </c>
      <c r="F20">
        <f>GT_Spot!T20</f>
        <v>0</v>
      </c>
      <c r="G20">
        <f>PPCL_NG!T20</f>
        <v>23.14</v>
      </c>
      <c r="H20">
        <f>PPCL_Spot!T20</f>
        <v>6.7218671853292573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653.98533305668514</v>
      </c>
      <c r="P20" s="77">
        <v>38.489999999999995</v>
      </c>
      <c r="Q20" s="77">
        <v>26.626932381062087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384.19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-67</v>
      </c>
      <c r="AA20" s="117">
        <f>STOA!J20</f>
        <v>308.85000000000002</v>
      </c>
      <c r="AB20" s="117">
        <f>-STOA!P20</f>
        <v>0</v>
      </c>
      <c r="AC20">
        <f t="shared" si="0"/>
        <v>14.274155565176549</v>
      </c>
      <c r="AD20">
        <f t="shared" si="1"/>
        <v>1372.7502359211526</v>
      </c>
      <c r="AE20">
        <f>'IDT-1'!F20</f>
        <v>0</v>
      </c>
      <c r="AF20" s="26"/>
      <c r="AG20">
        <f t="shared" si="2"/>
        <v>1372.7502359211526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12.020258863252673</v>
      </c>
      <c r="F21">
        <f>GT_Spot!T21</f>
        <v>0</v>
      </c>
      <c r="G21">
        <f>PPCL_NG!T21</f>
        <v>23.14</v>
      </c>
      <c r="H21">
        <f>PPCL_Spot!T21</f>
        <v>6.7218671853292573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662.152114235098</v>
      </c>
      <c r="P21" s="77">
        <v>38.489999999999995</v>
      </c>
      <c r="Q21" s="77">
        <v>26.626932381062087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384.19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-82</v>
      </c>
      <c r="AA21" s="117">
        <f>STOA!J21</f>
        <v>308.85000000000002</v>
      </c>
      <c r="AB21" s="117">
        <f>-STOA!P21</f>
        <v>0</v>
      </c>
      <c r="AC21">
        <f t="shared" si="0"/>
        <v>14.567976427601467</v>
      </c>
      <c r="AD21">
        <f t="shared" si="1"/>
        <v>1355.6231962371407</v>
      </c>
      <c r="AE21">
        <f>'IDT-1'!F21</f>
        <v>0</v>
      </c>
      <c r="AF21" s="26"/>
      <c r="AG21">
        <f t="shared" si="2"/>
        <v>1355.6231962371407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12.020258863252673</v>
      </c>
      <c r="F22">
        <f>GT_Spot!T22</f>
        <v>0</v>
      </c>
      <c r="G22">
        <f>PPCL_NG!T22</f>
        <v>23.14</v>
      </c>
      <c r="H22">
        <f>PPCL_Spot!T22</f>
        <v>6.7218671853292573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662.152114235098</v>
      </c>
      <c r="P22" s="77">
        <v>38.489999999999995</v>
      </c>
      <c r="Q22" s="77">
        <v>26.626932381062087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389.23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-100</v>
      </c>
      <c r="AA22" s="117">
        <f>STOA!J22</f>
        <v>308.85000000000002</v>
      </c>
      <c r="AB22" s="117">
        <f>-STOA!P22</f>
        <v>0</v>
      </c>
      <c r="AC22">
        <f t="shared" si="0"/>
        <v>14.727744085390006</v>
      </c>
      <c r="AD22">
        <f t="shared" si="1"/>
        <v>1347.5034285793522</v>
      </c>
      <c r="AE22">
        <f>'IDT-1'!F22</f>
        <v>0</v>
      </c>
      <c r="AF22" s="26"/>
      <c r="AG22">
        <f t="shared" si="2"/>
        <v>1347.5034285793522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12.020258863252673</v>
      </c>
      <c r="F23">
        <f>GT_Spot!T23</f>
        <v>0</v>
      </c>
      <c r="G23">
        <f>PPCL_NG!T23</f>
        <v>23.14</v>
      </c>
      <c r="H23">
        <f>PPCL_Spot!T23</f>
        <v>6.7218671853292573</v>
      </c>
      <c r="I23">
        <f>Bawana_NG!T23</f>
        <v>56.292653811701477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662.9020165730434</v>
      </c>
      <c r="P23" s="77">
        <v>38.49</v>
      </c>
      <c r="Q23" s="77">
        <v>26.626932381062087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379.17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-113</v>
      </c>
      <c r="AA23" s="117">
        <f>STOA!J23</f>
        <v>308.85000000000002</v>
      </c>
      <c r="AB23" s="117">
        <f>-STOA!P23</f>
        <v>0</v>
      </c>
      <c r="AC23">
        <f t="shared" si="0"/>
        <v>15.216121975794227</v>
      </c>
      <c r="AD23">
        <f t="shared" si="1"/>
        <v>1285.9976068385947</v>
      </c>
      <c r="AE23">
        <f>'IDT-1'!F23</f>
        <v>0</v>
      </c>
      <c r="AF23" s="26"/>
      <c r="AG23">
        <f t="shared" si="2"/>
        <v>1285.9976068385947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12.020258863252673</v>
      </c>
      <c r="F24">
        <f>GT_Spot!T24</f>
        <v>0</v>
      </c>
      <c r="G24">
        <f>PPCL_NG!T24</f>
        <v>23.14</v>
      </c>
      <c r="H24">
        <f>PPCL_Spot!T24</f>
        <v>6.7218671853292573</v>
      </c>
      <c r="I24">
        <f>Bawana_NG!T24</f>
        <v>56.292653811701477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713.03062769505652</v>
      </c>
      <c r="P24" s="77">
        <v>38.49</v>
      </c>
      <c r="Q24" s="77">
        <v>26.626932381062087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415.06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-320</v>
      </c>
      <c r="AA24" s="117">
        <f>STOA!J24</f>
        <v>308.85000000000002</v>
      </c>
      <c r="AB24" s="117">
        <f>-STOA!P24</f>
        <v>0</v>
      </c>
      <c r="AC24">
        <f t="shared" si="0"/>
        <v>16.92304539854284</v>
      </c>
      <c r="AD24">
        <f t="shared" si="1"/>
        <v>1263.3092945378589</v>
      </c>
      <c r="AE24">
        <f>'IDT-1'!F24</f>
        <v>0</v>
      </c>
      <c r="AF24" s="26"/>
      <c r="AG24">
        <f t="shared" si="2"/>
        <v>1263.3092945378589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12.020258863252673</v>
      </c>
      <c r="F25">
        <f>GT_Spot!T25</f>
        <v>0</v>
      </c>
      <c r="G25">
        <f>PPCL_NG!T25</f>
        <v>23.14</v>
      </c>
      <c r="H25">
        <f>PPCL_Spot!T25</f>
        <v>6.7218671853292573</v>
      </c>
      <c r="I25">
        <f>Bawana_NG!T25</f>
        <v>52.883398037599264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757.28349520203619</v>
      </c>
      <c r="P25" s="77">
        <v>74.760000000000005</v>
      </c>
      <c r="Q25" s="77">
        <v>26.626932381062087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423.38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-339</v>
      </c>
      <c r="AA25" s="117">
        <f>STOA!J25</f>
        <v>308.85000000000002</v>
      </c>
      <c r="AB25" s="117">
        <f>-STOA!P25</f>
        <v>0</v>
      </c>
      <c r="AC25">
        <f t="shared" si="0"/>
        <v>18.021108155157776</v>
      </c>
      <c r="AD25">
        <f t="shared" si="1"/>
        <v>1308.6448435141215</v>
      </c>
      <c r="AE25">
        <f>'IDT-1'!F25</f>
        <v>0</v>
      </c>
      <c r="AF25" s="26"/>
      <c r="AG25">
        <f t="shared" si="2"/>
        <v>1308.6448435141215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12.020258863252673</v>
      </c>
      <c r="F26">
        <f>GT_Spot!T26</f>
        <v>0</v>
      </c>
      <c r="G26">
        <f>PPCL_NG!T26</f>
        <v>23.14</v>
      </c>
      <c r="H26">
        <f>PPCL_Spot!T26</f>
        <v>6.7218671853292573</v>
      </c>
      <c r="I26">
        <f>Bawana_NG!T26</f>
        <v>52.883398037599264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874.43142169667908</v>
      </c>
      <c r="P26" s="77">
        <v>74.760000000000005</v>
      </c>
      <c r="Q26" s="77">
        <v>26.626932381062087</v>
      </c>
      <c r="R26" s="80">
        <v>0</v>
      </c>
      <c r="S26" s="80">
        <v>0</v>
      </c>
      <c r="T26" s="78">
        <f>SUMPRODUCT(LTA!F26:AJ26,LTA!F$101:AJ$101,LTA!F$105:AJ$105)</f>
        <v>0.01</v>
      </c>
      <c r="U26" s="78">
        <f>SUMPRODUCT(LTA!F26:AJ26,LTA!F$102:AJ$102,LTA!F$105:AJ$105)</f>
        <v>427.65000000000003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-591</v>
      </c>
      <c r="AA26" s="117">
        <f>STOA!J26</f>
        <v>308.85000000000002</v>
      </c>
      <c r="AB26" s="117">
        <f>-STOA!P26</f>
        <v>0</v>
      </c>
      <c r="AC26">
        <f t="shared" si="0"/>
        <v>21.996223493459954</v>
      </c>
      <c r="AD26">
        <f t="shared" si="1"/>
        <v>1290.3276546704626</v>
      </c>
      <c r="AE26">
        <f>'IDT-1'!F26</f>
        <v>0</v>
      </c>
      <c r="AF26" s="26"/>
      <c r="AG26">
        <f t="shared" si="2"/>
        <v>1290.3276546704626</v>
      </c>
      <c r="AI26" s="75">
        <f>PXIL!J26</f>
        <v>0</v>
      </c>
      <c r="AJ26" s="75">
        <f>PXIL!P26</f>
        <v>0</v>
      </c>
      <c r="AK26" s="75">
        <f>RTM_IEX!J26</f>
        <v>96.23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12.020258863252673</v>
      </c>
      <c r="F27">
        <f>GT_Spot!T27</f>
        <v>0</v>
      </c>
      <c r="G27">
        <f>PPCL_NG!T27</f>
        <v>23.14</v>
      </c>
      <c r="H27">
        <f>PPCL_Spot!T27</f>
        <v>6.7218671853292573</v>
      </c>
      <c r="I27">
        <f>Bawana_NG!T27</f>
        <v>49.999999999999993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722.52614479658178</v>
      </c>
      <c r="P27" s="77">
        <v>74.760000000000005</v>
      </c>
      <c r="Q27" s="77">
        <v>26.626932381062087</v>
      </c>
      <c r="R27" s="80">
        <v>4.2721264940239045</v>
      </c>
      <c r="S27" s="80">
        <v>0</v>
      </c>
      <c r="T27" s="78">
        <f>SUMPRODUCT(LTA!F27:AJ27,LTA!F$101:AJ$101,LTA!F$105:AJ$105)</f>
        <v>0.54</v>
      </c>
      <c r="U27" s="78">
        <f>SUMPRODUCT(LTA!F27:AJ27,LTA!F$102:AJ$102,LTA!F$105:AJ$105)</f>
        <v>428.47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-360</v>
      </c>
      <c r="AA27" s="117">
        <f>STOA!J27</f>
        <v>308.85000000000002</v>
      </c>
      <c r="AB27" s="117">
        <f>-STOA!P27</f>
        <v>0</v>
      </c>
      <c r="AC27">
        <f t="shared" si="0"/>
        <v>17.785886409528512</v>
      </c>
      <c r="AD27">
        <f t="shared" si="1"/>
        <v>1280.1414433107209</v>
      </c>
      <c r="AE27">
        <f>'IDT-1'!F27</f>
        <v>0</v>
      </c>
      <c r="AF27" s="26"/>
      <c r="AG27">
        <f t="shared" si="2"/>
        <v>1280.1414433107209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12.019704433497537</v>
      </c>
      <c r="F28">
        <f>GT_Spot!T28</f>
        <v>0</v>
      </c>
      <c r="G28">
        <f>PPCL_NG!T28</f>
        <v>23.14</v>
      </c>
      <c r="H28">
        <f>PPCL_Spot!T28</f>
        <v>6.7218671853292573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879.64218236889269</v>
      </c>
      <c r="P28" s="77">
        <v>74.760000000000005</v>
      </c>
      <c r="Q28" s="77">
        <v>26.626932381062087</v>
      </c>
      <c r="R28" s="80">
        <v>8.4799999999999986</v>
      </c>
      <c r="S28" s="80">
        <v>0</v>
      </c>
      <c r="T28" s="78">
        <f>SUMPRODUCT(LTA!F28:AJ28,LTA!F$101:AJ$101,LTA!F$105:AJ$105)</f>
        <v>1.82</v>
      </c>
      <c r="U28" s="78">
        <f>SUMPRODUCT(LTA!F28:AJ28,LTA!F$102:AJ$102,LTA!F$105:AJ$105)</f>
        <v>434.18000000000006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-604</v>
      </c>
      <c r="AA28" s="117">
        <f>STOA!J28</f>
        <v>308.85000000000002</v>
      </c>
      <c r="AB28" s="117">
        <f>-STOA!P28</f>
        <v>0</v>
      </c>
      <c r="AC28">
        <f t="shared" si="0"/>
        <v>21.605787063451253</v>
      </c>
      <c r="AD28">
        <f t="shared" si="1"/>
        <v>1220.2348993053301</v>
      </c>
      <c r="AE28">
        <f>'IDT-1'!F28</f>
        <v>0</v>
      </c>
      <c r="AF28" s="26"/>
      <c r="AG28">
        <f t="shared" si="2"/>
        <v>1220.2348993053301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12.019704433497537</v>
      </c>
      <c r="F29">
        <f>GT_Spot!T29</f>
        <v>0</v>
      </c>
      <c r="G29">
        <f>PPCL_NG!T29</f>
        <v>23.14</v>
      </c>
      <c r="H29">
        <f>PPCL_Spot!T29</f>
        <v>6.7218671853292573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879.64218236889269</v>
      </c>
      <c r="P29" s="77">
        <v>74.760000000000005</v>
      </c>
      <c r="Q29" s="77">
        <v>26.626932381062087</v>
      </c>
      <c r="R29" s="80">
        <v>12.65</v>
      </c>
      <c r="S29" s="80">
        <v>0</v>
      </c>
      <c r="T29" s="78">
        <f>SUMPRODUCT(LTA!F29:AJ29,LTA!F$101:AJ$101,LTA!F$105:AJ$105)</f>
        <v>3.6</v>
      </c>
      <c r="U29" s="78">
        <f>SUMPRODUCT(LTA!F29:AJ29,LTA!F$102:AJ$102,LTA!F$105:AJ$105)</f>
        <v>436.50000000000006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-614</v>
      </c>
      <c r="AA29" s="117">
        <f>STOA!J29</f>
        <v>308.85000000000002</v>
      </c>
      <c r="AB29" s="117">
        <f>-STOA!P29</f>
        <v>0</v>
      </c>
      <c r="AC29">
        <f t="shared" si="0"/>
        <v>22.360112338673204</v>
      </c>
      <c r="AD29">
        <f t="shared" si="1"/>
        <v>1285.1105740301082</v>
      </c>
      <c r="AE29">
        <f>'IDT-1'!F29</f>
        <v>0</v>
      </c>
      <c r="AF29" s="26"/>
      <c r="AG29">
        <f t="shared" si="2"/>
        <v>1285.1105740301082</v>
      </c>
      <c r="AI29" s="75">
        <f>PXIL!J29</f>
        <v>0</v>
      </c>
      <c r="AJ29" s="75">
        <f>PXIL!P29</f>
        <v>0</v>
      </c>
      <c r="AK29" s="75">
        <f>RTM_IEX!J29</f>
        <v>67.36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12.019704433497537</v>
      </c>
      <c r="F30">
        <f>GT_Spot!T30</f>
        <v>0</v>
      </c>
      <c r="G30">
        <f>PPCL_NG!T30</f>
        <v>23.14</v>
      </c>
      <c r="H30">
        <f>PPCL_Spot!T30</f>
        <v>6.7218671853292573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883.77633906049266</v>
      </c>
      <c r="P30" s="77">
        <v>74.760000000000005</v>
      </c>
      <c r="Q30" s="77">
        <v>26.626932381062087</v>
      </c>
      <c r="R30" s="80">
        <v>15.702120475418694</v>
      </c>
      <c r="S30" s="80">
        <v>0</v>
      </c>
      <c r="T30" s="78">
        <f>SUMPRODUCT(LTA!F30:AJ30,LTA!F$101:AJ$101,LTA!F$105:AJ$105)</f>
        <v>6.02</v>
      </c>
      <c r="U30" s="78">
        <f>SUMPRODUCT(LTA!F30:AJ30,LTA!F$102:AJ$102,LTA!F$105:AJ$105)</f>
        <v>439.47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-633</v>
      </c>
      <c r="AA30" s="117">
        <f>STOA!J30</f>
        <v>308.85000000000002</v>
      </c>
      <c r="AB30" s="117">
        <f>-STOA!P30</f>
        <v>0</v>
      </c>
      <c r="AC30">
        <f t="shared" si="0"/>
        <v>22.63955600066468</v>
      </c>
      <c r="AD30">
        <f t="shared" si="1"/>
        <v>1278.4174075351355</v>
      </c>
      <c r="AE30">
        <f>'IDT-1'!F30</f>
        <v>0</v>
      </c>
      <c r="AF30" s="26"/>
      <c r="AG30">
        <f t="shared" si="2"/>
        <v>1278.4174075351355</v>
      </c>
      <c r="AI30" s="75">
        <f>PXIL!J30</f>
        <v>0</v>
      </c>
      <c r="AJ30" s="75">
        <f>PXIL!P30</f>
        <v>0</v>
      </c>
      <c r="AK30" s="75">
        <f>RTM_IEX!J30</f>
        <v>67.37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12.019704433497537</v>
      </c>
      <c r="F31">
        <f>GT_Spot!T31</f>
        <v>0</v>
      </c>
      <c r="G31">
        <f>PPCL_NG!T31</f>
        <v>23.14</v>
      </c>
      <c r="H31">
        <f>PPCL_Spot!T31</f>
        <v>6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883.6835268474415</v>
      </c>
      <c r="P31" s="77">
        <v>74.760000000000005</v>
      </c>
      <c r="Q31" s="77">
        <v>26.626932381062087</v>
      </c>
      <c r="R31" s="80">
        <v>18.857751013594083</v>
      </c>
      <c r="S31" s="80">
        <v>0</v>
      </c>
      <c r="T31" s="78">
        <f>SUMPRODUCT(LTA!F31:AJ31,LTA!F$101:AJ$101,LTA!F$105:AJ$105)</f>
        <v>9.27</v>
      </c>
      <c r="U31" s="78">
        <f>SUMPRODUCT(LTA!F31:AJ31,LTA!F$102:AJ$102,LTA!F$105:AJ$105)</f>
        <v>443.18000000000006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-669</v>
      </c>
      <c r="AA31" s="117">
        <f>STOA!J31</f>
        <v>389.68</v>
      </c>
      <c r="AB31" s="117">
        <f>-STOA!P31</f>
        <v>0</v>
      </c>
      <c r="AC31">
        <f t="shared" si="0"/>
        <v>23.159464961493907</v>
      </c>
      <c r="AD31">
        <f t="shared" si="1"/>
        <v>1264.6584497141012</v>
      </c>
      <c r="AE31">
        <f>'IDT-1'!F31</f>
        <v>0</v>
      </c>
      <c r="AF31" s="26"/>
      <c r="AG31">
        <f t="shared" si="2"/>
        <v>1264.6584497141012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12.019704433497537</v>
      </c>
      <c r="F32">
        <f>GT_Spot!T32</f>
        <v>0</v>
      </c>
      <c r="G32">
        <f>PPCL_NG!T32</f>
        <v>23.14</v>
      </c>
      <c r="H32">
        <f>PPCL_Spot!T32</f>
        <v>6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880.82057280787899</v>
      </c>
      <c r="P32" s="77">
        <v>74.760000000000005</v>
      </c>
      <c r="Q32" s="77">
        <v>26.626932381062087</v>
      </c>
      <c r="R32" s="80">
        <v>20.7</v>
      </c>
      <c r="S32" s="80">
        <v>0</v>
      </c>
      <c r="T32" s="78">
        <f>SUMPRODUCT(LTA!F32:AJ32,LTA!F$101:AJ$101,LTA!F$105:AJ$105)</f>
        <v>13.31</v>
      </c>
      <c r="U32" s="78">
        <f>SUMPRODUCT(LTA!F32:AJ32,LTA!F$102:AJ$102,LTA!F$105:AJ$105)</f>
        <v>446.79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-699</v>
      </c>
      <c r="AA32" s="117">
        <f>STOA!J32</f>
        <v>389.68</v>
      </c>
      <c r="AB32" s="117">
        <f>-STOA!P32</f>
        <v>0</v>
      </c>
      <c r="AC32">
        <f t="shared" si="0"/>
        <v>23.484146582691988</v>
      </c>
      <c r="AD32">
        <f t="shared" si="1"/>
        <v>1240.9630630397467</v>
      </c>
      <c r="AE32">
        <f>'IDT-1'!F32</f>
        <v>0</v>
      </c>
      <c r="AF32" s="26"/>
      <c r="AG32">
        <f t="shared" si="2"/>
        <v>1240.9630630397467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12.019704433497537</v>
      </c>
      <c r="F33">
        <f>GT_Spot!T33</f>
        <v>0</v>
      </c>
      <c r="G33">
        <f>PPCL_NG!T33</f>
        <v>23.14</v>
      </c>
      <c r="H33">
        <f>PPCL_Spot!T33</f>
        <v>6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880.0393198685141</v>
      </c>
      <c r="P33" s="77">
        <v>74.760000000000005</v>
      </c>
      <c r="Q33" s="77">
        <v>26.626932381062087</v>
      </c>
      <c r="R33" s="80">
        <v>20.7</v>
      </c>
      <c r="S33" s="80">
        <v>0</v>
      </c>
      <c r="T33" s="78">
        <f>SUMPRODUCT(LTA!F33:AJ33,LTA!F$101:AJ$101,LTA!F$105:AJ$105)</f>
        <v>18.21</v>
      </c>
      <c r="U33" s="78">
        <f>SUMPRODUCT(LTA!F33:AJ33,LTA!F$102:AJ$102,LTA!F$105:AJ$105)</f>
        <v>450.40000000000003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-738</v>
      </c>
      <c r="AA33" s="117">
        <f>STOA!J33</f>
        <v>389.68</v>
      </c>
      <c r="AB33" s="117">
        <f>-STOA!P33</f>
        <v>0</v>
      </c>
      <c r="AC33">
        <f t="shared" si="0"/>
        <v>24.491174530191195</v>
      </c>
      <c r="AD33">
        <f t="shared" si="1"/>
        <v>1276.0447821528826</v>
      </c>
      <c r="AE33">
        <f>'IDT-1'!F33</f>
        <v>0</v>
      </c>
      <c r="AF33" s="26"/>
      <c r="AG33">
        <f t="shared" si="2"/>
        <v>1276.0447821528826</v>
      </c>
      <c r="AI33" s="75">
        <f>PXIL!J33</f>
        <v>0</v>
      </c>
      <c r="AJ33" s="75">
        <f>PXIL!P33</f>
        <v>0</v>
      </c>
      <c r="AK33" s="75">
        <f>RTM_IEX!J33</f>
        <v>67.36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12.019704433497537</v>
      </c>
      <c r="F34">
        <f>GT_Spot!T34</f>
        <v>0</v>
      </c>
      <c r="G34">
        <f>PPCL_NG!T34</f>
        <v>23.14</v>
      </c>
      <c r="H34">
        <f>PPCL_Spot!T34</f>
        <v>6</v>
      </c>
      <c r="I34">
        <f>Bawana_NG!T34</f>
        <v>55.273408337428137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760.52903357291859</v>
      </c>
      <c r="P34" s="77">
        <v>74.760000000000005</v>
      </c>
      <c r="Q34" s="77">
        <v>26.626932381062087</v>
      </c>
      <c r="R34" s="80">
        <v>20.7</v>
      </c>
      <c r="S34" s="80">
        <v>0</v>
      </c>
      <c r="T34" s="78">
        <f>SUMPRODUCT(LTA!F34:AJ34,LTA!F$101:AJ$101,LTA!F$105:AJ$105)</f>
        <v>24.020000000000003</v>
      </c>
      <c r="U34" s="78">
        <f>SUMPRODUCT(LTA!F34:AJ34,LTA!F$102:AJ$102,LTA!F$105:AJ$105)</f>
        <v>454.64000000000004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-528</v>
      </c>
      <c r="AA34" s="117">
        <f>STOA!J34</f>
        <v>389.68</v>
      </c>
      <c r="AB34" s="117">
        <f>-STOA!P34</f>
        <v>0</v>
      </c>
      <c r="AC34">
        <f t="shared" si="0"/>
        <v>20.944675224498305</v>
      </c>
      <c r="AD34">
        <f t="shared" si="1"/>
        <v>1298.4444035004083</v>
      </c>
      <c r="AE34">
        <f>'IDT-1'!F34</f>
        <v>0</v>
      </c>
      <c r="AF34" s="26"/>
      <c r="AG34">
        <f t="shared" si="2"/>
        <v>1298.4444035004083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12.020258863252673</v>
      </c>
      <c r="F35">
        <f>GT_Spot!T35</f>
        <v>0</v>
      </c>
      <c r="G35">
        <f>PPCL_NG!T35</f>
        <v>23.14</v>
      </c>
      <c r="H35">
        <f>PPCL_Spot!T35</f>
        <v>6</v>
      </c>
      <c r="I35">
        <f>Bawana_NG!T35</f>
        <v>55.273408337428137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777.74687902345704</v>
      </c>
      <c r="P35" s="77">
        <v>38.49</v>
      </c>
      <c r="Q35" s="77">
        <v>25.929999999999996</v>
      </c>
      <c r="R35" s="80">
        <v>20.7</v>
      </c>
      <c r="S35" s="80">
        <v>0</v>
      </c>
      <c r="T35" s="78">
        <f>SUMPRODUCT(LTA!F35:AJ35,LTA!F$101:AJ$101,LTA!F$105:AJ$105)</f>
        <v>30.71</v>
      </c>
      <c r="U35" s="78">
        <f>SUMPRODUCT(LTA!F35:AJ35,LTA!F$102:AJ$102,LTA!F$105:AJ$105)</f>
        <v>457.12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-547</v>
      </c>
      <c r="AA35" s="117">
        <f>STOA!J35</f>
        <v>389.68</v>
      </c>
      <c r="AB35" s="117">
        <f>-STOA!P35</f>
        <v>0</v>
      </c>
      <c r="AC35">
        <f t="shared" si="0"/>
        <v>21.464174937523019</v>
      </c>
      <c r="AD35">
        <f t="shared" si="1"/>
        <v>1218.3463712866151</v>
      </c>
      <c r="AE35">
        <f>'IDT-1'!F35</f>
        <v>0</v>
      </c>
      <c r="AF35" s="26"/>
      <c r="AG35">
        <f t="shared" si="2"/>
        <v>1218.3463712866151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12.020258863252673</v>
      </c>
      <c r="F36">
        <f>GT_Spot!T36</f>
        <v>0</v>
      </c>
      <c r="G36">
        <f>PPCL_NG!T36</f>
        <v>23.14</v>
      </c>
      <c r="H36">
        <f>PPCL_Spot!T36</f>
        <v>6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768.93591490944755</v>
      </c>
      <c r="P36" s="77">
        <v>38.49</v>
      </c>
      <c r="Q36" s="77">
        <v>25.929999999999996</v>
      </c>
      <c r="R36" s="80">
        <v>20.7</v>
      </c>
      <c r="S36" s="80">
        <v>0</v>
      </c>
      <c r="T36" s="78">
        <f>SUMPRODUCT(LTA!F36:AJ36,LTA!F$101:AJ$101,LTA!F$105:AJ$105)</f>
        <v>38.18</v>
      </c>
      <c r="U36" s="78">
        <f>SUMPRODUCT(LTA!F36:AJ36,LTA!F$102:AJ$102,LTA!F$105:AJ$105)</f>
        <v>461.72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-547</v>
      </c>
      <c r="AA36" s="117">
        <f>STOA!J36</f>
        <v>389.68</v>
      </c>
      <c r="AB36" s="117">
        <f>-STOA!P36</f>
        <v>0</v>
      </c>
      <c r="AC36">
        <f t="shared" si="0"/>
        <v>21.071205539685657</v>
      </c>
      <c r="AD36">
        <f t="shared" si="1"/>
        <v>1274.5276336699526</v>
      </c>
      <c r="AE36">
        <f>'IDT-1'!F36</f>
        <v>0</v>
      </c>
      <c r="AF36" s="26"/>
      <c r="AG36">
        <f t="shared" si="2"/>
        <v>1274.5276336699526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12.020258863252673</v>
      </c>
      <c r="F37">
        <f>GT_Spot!T37</f>
        <v>0</v>
      </c>
      <c r="G37">
        <f>PPCL_NG!T37</f>
        <v>23.14</v>
      </c>
      <c r="H37">
        <f>PPCL_Spot!T37</f>
        <v>6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660.31082437013924</v>
      </c>
      <c r="P37" s="77">
        <v>38.49</v>
      </c>
      <c r="Q37" s="77">
        <v>7.44</v>
      </c>
      <c r="R37" s="80">
        <v>20.7</v>
      </c>
      <c r="S37" s="80">
        <v>0</v>
      </c>
      <c r="T37" s="78">
        <f>SUMPRODUCT(LTA!F37:AJ37,LTA!F$101:AJ$101,LTA!F$105:AJ$105)</f>
        <v>45.77</v>
      </c>
      <c r="U37" s="78">
        <f>SUMPRODUCT(LTA!F37:AJ37,LTA!F$102:AJ$102,LTA!F$105:AJ$105)</f>
        <v>466.92000000000007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-362</v>
      </c>
      <c r="AA37" s="117">
        <f>STOA!J37</f>
        <v>389.68</v>
      </c>
      <c r="AB37" s="117">
        <f>-STOA!P37</f>
        <v>0</v>
      </c>
      <c r="AC37">
        <f t="shared" si="0"/>
        <v>18.422691151333613</v>
      </c>
      <c r="AD37">
        <f t="shared" si="1"/>
        <v>1347.8510575189966</v>
      </c>
      <c r="AE37">
        <f>'IDT-1'!F37</f>
        <v>0</v>
      </c>
      <c r="AF37" s="26"/>
      <c r="AG37">
        <f t="shared" si="2"/>
        <v>1347.8510575189966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12.020258863252673</v>
      </c>
      <c r="F38">
        <f>GT_Spot!T38</f>
        <v>0</v>
      </c>
      <c r="G38">
        <f>PPCL_NG!T38</f>
        <v>23.14</v>
      </c>
      <c r="H38">
        <f>PPCL_Spot!T38</f>
        <v>6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660.31082437013924</v>
      </c>
      <c r="P38" s="77">
        <v>38.49</v>
      </c>
      <c r="Q38" s="77">
        <v>7.44</v>
      </c>
      <c r="R38" s="80">
        <v>20.7</v>
      </c>
      <c r="S38" s="80">
        <v>0</v>
      </c>
      <c r="T38" s="78">
        <f>SUMPRODUCT(LTA!F38:AJ38,LTA!F$101:AJ$101,LTA!F$105:AJ$105)</f>
        <v>66.95</v>
      </c>
      <c r="U38" s="78">
        <f>SUMPRODUCT(LTA!F38:AJ38,LTA!F$102:AJ$102,LTA!F$105:AJ$105)</f>
        <v>471.87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-367</v>
      </c>
      <c r="AA38" s="117">
        <f>STOA!J38</f>
        <v>389.68</v>
      </c>
      <c r="AB38" s="117">
        <f>-STOA!P38</f>
        <v>0</v>
      </c>
      <c r="AC38">
        <f t="shared" si="0"/>
        <v>18.69702578894459</v>
      </c>
      <c r="AD38">
        <f t="shared" si="1"/>
        <v>1368.7067228813858</v>
      </c>
      <c r="AE38">
        <f>'IDT-1'!F38</f>
        <v>0</v>
      </c>
      <c r="AF38" s="26"/>
      <c r="AG38">
        <f t="shared" si="2"/>
        <v>1368.7067228813858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11.918964546989308</v>
      </c>
      <c r="F39">
        <f>GT_Spot!T39</f>
        <v>0</v>
      </c>
      <c r="G39">
        <f>PPCL_NG!T39</f>
        <v>23.14</v>
      </c>
      <c r="H39">
        <f>PPCL_Spot!T39</f>
        <v>6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659.5356246314193</v>
      </c>
      <c r="P39" s="77">
        <v>38.49</v>
      </c>
      <c r="Q39" s="77">
        <v>26.626932381062087</v>
      </c>
      <c r="R39" s="80">
        <v>20.7</v>
      </c>
      <c r="S39" s="80">
        <v>0</v>
      </c>
      <c r="T39" s="78">
        <f>SUMPRODUCT(LTA!F39:AJ39,LTA!F$101:AJ$101,LTA!F$105:AJ$105)</f>
        <v>72.44</v>
      </c>
      <c r="U39" s="78">
        <f>SUMPRODUCT(LTA!F39:AJ39,LTA!F$102:AJ$102,LTA!F$105:AJ$105)</f>
        <v>485.44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-339</v>
      </c>
      <c r="AA39" s="117">
        <f>STOA!J39</f>
        <v>389.68</v>
      </c>
      <c r="AB39" s="117">
        <f>-STOA!P39</f>
        <v>0</v>
      </c>
      <c r="AC39">
        <f t="shared" si="0"/>
        <v>19.753892103034097</v>
      </c>
      <c r="AD39">
        <f t="shared" si="1"/>
        <v>1323.0202948933747</v>
      </c>
      <c r="AE39">
        <f>'IDT-1'!F39</f>
        <v>0</v>
      </c>
      <c r="AF39" s="26"/>
      <c r="AG39">
        <f t="shared" si="2"/>
        <v>1323.0202948933747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6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659.53745864072175</v>
      </c>
      <c r="P40" s="77">
        <v>38.49</v>
      </c>
      <c r="Q40" s="77">
        <v>26.626932381062087</v>
      </c>
      <c r="R40" s="80">
        <v>20.7</v>
      </c>
      <c r="S40" s="80">
        <v>0</v>
      </c>
      <c r="T40" s="78">
        <f>SUMPRODUCT(LTA!F40:AJ40,LTA!F$101:AJ$101,LTA!F$105:AJ$105)</f>
        <v>86.35</v>
      </c>
      <c r="U40" s="78">
        <f>SUMPRODUCT(LTA!F40:AJ40,LTA!F$102:AJ$102,LTA!F$105:AJ$105)</f>
        <v>487.46999999999997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-269</v>
      </c>
      <c r="AA40" s="117">
        <f>STOA!J40</f>
        <v>389.68</v>
      </c>
      <c r="AB40" s="117">
        <f>-STOA!P40</f>
        <v>0</v>
      </c>
      <c r="AC40">
        <f t="shared" si="0"/>
        <v>18.830230936875296</v>
      </c>
      <c r="AD40">
        <f t="shared" si="1"/>
        <v>1460.0478352077873</v>
      </c>
      <c r="AE40">
        <f>'IDT-1'!F40</f>
        <v>0</v>
      </c>
      <c r="AF40" s="26"/>
      <c r="AG40">
        <f t="shared" si="2"/>
        <v>1460.0478352077873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23.14</v>
      </c>
      <c r="H41">
        <f>PPCL_Spot!T41</f>
        <v>6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654.41070318419656</v>
      </c>
      <c r="P41" s="77">
        <v>38.49</v>
      </c>
      <c r="Q41" s="77">
        <v>26.626932381062087</v>
      </c>
      <c r="R41" s="80">
        <v>20.7</v>
      </c>
      <c r="S41" s="80">
        <v>0</v>
      </c>
      <c r="T41" s="78">
        <f>SUMPRODUCT(LTA!F41:AJ41,LTA!F$101:AJ$101,LTA!F$105:AJ$105)</f>
        <v>93.6</v>
      </c>
      <c r="U41" s="78">
        <f>SUMPRODUCT(LTA!F41:AJ41,LTA!F$102:AJ$102,LTA!F$105:AJ$105)</f>
        <v>493.14000000000004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-221</v>
      </c>
      <c r="AA41" s="117">
        <f>STOA!J41</f>
        <v>389.68</v>
      </c>
      <c r="AB41" s="117">
        <f>-STOA!P41</f>
        <v>0</v>
      </c>
      <c r="AC41">
        <f t="shared" si="0"/>
        <v>18.936685563279159</v>
      </c>
      <c r="AD41">
        <f t="shared" si="1"/>
        <v>1447.9319596879204</v>
      </c>
      <c r="AE41">
        <f>'IDT-1'!F41</f>
        <v>0</v>
      </c>
      <c r="AF41" s="26"/>
      <c r="AG41">
        <f t="shared" si="2"/>
        <v>1447.9319596879204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6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648.62855219139669</v>
      </c>
      <c r="P42" s="77">
        <v>38.489999999999995</v>
      </c>
      <c r="Q42" s="77">
        <v>26.626932381062087</v>
      </c>
      <c r="R42" s="80">
        <v>20.7</v>
      </c>
      <c r="S42" s="80">
        <v>0</v>
      </c>
      <c r="T42" s="78">
        <f>SUMPRODUCT(LTA!F42:AJ42,LTA!F$101:AJ$101,LTA!F$105:AJ$105)</f>
        <v>100.84</v>
      </c>
      <c r="U42" s="78">
        <f>SUMPRODUCT(LTA!F42:AJ42,LTA!F$102:AJ$102,LTA!F$105:AJ$105)</f>
        <v>499.46999999999997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-187</v>
      </c>
      <c r="AA42" s="117">
        <f>STOA!J42</f>
        <v>389.68</v>
      </c>
      <c r="AB42" s="117">
        <f>-STOA!P42</f>
        <v>0</v>
      </c>
      <c r="AC42">
        <f t="shared" si="0"/>
        <v>18.259455922678114</v>
      </c>
      <c r="AD42">
        <f t="shared" si="1"/>
        <v>1540.3970383357214</v>
      </c>
      <c r="AE42">
        <f>'IDT-1'!F42</f>
        <v>0</v>
      </c>
      <c r="AF42" s="26"/>
      <c r="AG42">
        <f t="shared" si="2"/>
        <v>1540.3970383357214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8.8446878751500595</v>
      </c>
      <c r="F43">
        <f>GT_Spot!T43</f>
        <v>0</v>
      </c>
      <c r="G43">
        <f>PPCL_NG!T43</f>
        <v>23.14</v>
      </c>
      <c r="H43">
        <f>PPCL_Spot!T43</f>
        <v>4.09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646.53836878019422</v>
      </c>
      <c r="P43" s="77">
        <v>38.489999999999995</v>
      </c>
      <c r="Q43" s="77">
        <v>26.626932381062087</v>
      </c>
      <c r="R43" s="80">
        <v>20.7</v>
      </c>
      <c r="S43" s="80">
        <v>0</v>
      </c>
      <c r="T43" s="78">
        <f>SUMPRODUCT(LTA!F43:AJ43,LTA!F$101:AJ$101,LTA!F$105:AJ$105)</f>
        <v>106.94</v>
      </c>
      <c r="U43" s="78">
        <f>SUMPRODUCT(LTA!F43:AJ43,LTA!F$102:AJ$102,LTA!F$105:AJ$105)</f>
        <v>505.7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-162</v>
      </c>
      <c r="AA43" s="117">
        <f>STOA!J43</f>
        <v>389.68</v>
      </c>
      <c r="AB43" s="117">
        <f>-STOA!P43</f>
        <v>0</v>
      </c>
      <c r="AC43">
        <f t="shared" si="0"/>
        <v>18.703794415223367</v>
      </c>
      <c r="AD43">
        <f t="shared" si="1"/>
        <v>1500.0461946211831</v>
      </c>
      <c r="AE43">
        <f>'IDT-1'!F43</f>
        <v>0</v>
      </c>
      <c r="AF43" s="26"/>
      <c r="AG43">
        <f t="shared" si="2"/>
        <v>1500.0461946211831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8.8446878751500595</v>
      </c>
      <c r="F44">
        <f>GT_Spot!T44</f>
        <v>0</v>
      </c>
      <c r="G44">
        <f>PPCL_NG!T44</f>
        <v>23.14</v>
      </c>
      <c r="H44">
        <f>PPCL_Spot!T44</f>
        <v>4.2699999999999996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646.53836878019422</v>
      </c>
      <c r="P44" s="77">
        <v>38.489999999999995</v>
      </c>
      <c r="Q44" s="77">
        <v>26.626932381062087</v>
      </c>
      <c r="R44" s="80">
        <v>20.7</v>
      </c>
      <c r="S44" s="80">
        <v>0</v>
      </c>
      <c r="T44" s="78">
        <f>SUMPRODUCT(LTA!F44:AJ44,LTA!F$101:AJ$101,LTA!F$105:AJ$105)</f>
        <v>107.71000000000001</v>
      </c>
      <c r="U44" s="78">
        <f>SUMPRODUCT(LTA!F44:AJ44,LTA!F$102:AJ$102,LTA!F$105:AJ$105)</f>
        <v>512.29999999999995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-136</v>
      </c>
      <c r="AA44" s="117">
        <f>STOA!J44</f>
        <v>389.68</v>
      </c>
      <c r="AB44" s="117">
        <f>-STOA!P44</f>
        <v>0</v>
      </c>
      <c r="AC44">
        <f t="shared" si="0"/>
        <v>18.006715448314566</v>
      </c>
      <c r="AD44">
        <f t="shared" si="1"/>
        <v>1594.293273588092</v>
      </c>
      <c r="AE44">
        <f>'IDT-1'!F44</f>
        <v>0</v>
      </c>
      <c r="AF44" s="26"/>
      <c r="AG44">
        <f t="shared" si="2"/>
        <v>1594.293273588092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9.3779699461298538</v>
      </c>
      <c r="F45">
        <f>GT_Spot!T45</f>
        <v>0</v>
      </c>
      <c r="G45">
        <f>PPCL_NG!T45</f>
        <v>23.14</v>
      </c>
      <c r="H45">
        <f>PPCL_Spot!T45</f>
        <v>4.2699999999999996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649.92086056299422</v>
      </c>
      <c r="P45" s="77">
        <v>38.489999999999995</v>
      </c>
      <c r="Q45" s="77">
        <v>26.626932381062087</v>
      </c>
      <c r="R45" s="80">
        <v>20.7</v>
      </c>
      <c r="S45" s="80">
        <v>0</v>
      </c>
      <c r="T45" s="78">
        <f>SUMPRODUCT(LTA!F45:AJ45,LTA!F$101:AJ$101,LTA!F$105:AJ$105)</f>
        <v>108.65</v>
      </c>
      <c r="U45" s="78">
        <f>SUMPRODUCT(LTA!F45:AJ45,LTA!F$102:AJ$102,LTA!F$105:AJ$105)</f>
        <v>522.56999999999994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-122</v>
      </c>
      <c r="AA45" s="117">
        <f>STOA!J45</f>
        <v>389.68</v>
      </c>
      <c r="AB45" s="117">
        <f>-STOA!P45</f>
        <v>0</v>
      </c>
      <c r="AC45">
        <f t="shared" si="0"/>
        <v>18.015528472917094</v>
      </c>
      <c r="AD45">
        <f t="shared" si="1"/>
        <v>1623.4102344172691</v>
      </c>
      <c r="AE45">
        <f>'IDT-1'!F45</f>
        <v>0</v>
      </c>
      <c r="AF45" s="26"/>
      <c r="AG45">
        <f t="shared" si="2"/>
        <v>1623.4102344172691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9.3779699461298538</v>
      </c>
      <c r="F46">
        <f>GT_Spot!T46</f>
        <v>0</v>
      </c>
      <c r="G46">
        <f>PPCL_NG!T46</f>
        <v>23.14</v>
      </c>
      <c r="H46">
        <f>PPCL_Spot!T46</f>
        <v>4.2699999999999996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649.92086056299422</v>
      </c>
      <c r="P46" s="77">
        <v>38.489999999999995</v>
      </c>
      <c r="Q46" s="77">
        <v>26.626932381062087</v>
      </c>
      <c r="R46" s="80">
        <v>20.7</v>
      </c>
      <c r="S46" s="80">
        <v>0</v>
      </c>
      <c r="T46" s="78">
        <f>SUMPRODUCT(LTA!F46:AJ46,LTA!F$101:AJ$101,LTA!F$105:AJ$105)</f>
        <v>108.93</v>
      </c>
      <c r="U46" s="78">
        <f>SUMPRODUCT(LTA!F46:AJ46,LTA!F$102:AJ$102,LTA!F$105:AJ$105)</f>
        <v>528.38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-113</v>
      </c>
      <c r="AA46" s="117">
        <f>STOA!J46</f>
        <v>389.68</v>
      </c>
      <c r="AB46" s="117">
        <f>-STOA!P46</f>
        <v>0</v>
      </c>
      <c r="AC46">
        <f t="shared" si="0"/>
        <v>17.900436049995381</v>
      </c>
      <c r="AD46">
        <f t="shared" si="1"/>
        <v>1648.6153268401911</v>
      </c>
      <c r="AE46">
        <f>'IDT-1'!F46</f>
        <v>0</v>
      </c>
      <c r="AF46" s="26"/>
      <c r="AG46">
        <f t="shared" si="2"/>
        <v>1648.6153268401911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-70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12.083434099153566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623.25848372844109</v>
      </c>
      <c r="P47" s="77">
        <v>38.489999999999995</v>
      </c>
      <c r="Q47" s="77">
        <v>7.6988656452563342</v>
      </c>
      <c r="R47" s="80">
        <v>20.7</v>
      </c>
      <c r="S47" s="80">
        <v>0</v>
      </c>
      <c r="T47" s="78">
        <f>SUMPRODUCT(LTA!F47:AJ47,LTA!F$101:AJ$101,LTA!F$105:AJ$105)</f>
        <v>109.82000000000001</v>
      </c>
      <c r="U47" s="78">
        <f>SUMPRODUCT(LTA!F47:AJ47,LTA!F$102:AJ$102,LTA!F$105:AJ$105)</f>
        <v>464.05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-101</v>
      </c>
      <c r="AA47" s="117">
        <f>STOA!J47</f>
        <v>389.68</v>
      </c>
      <c r="AB47" s="117">
        <f>-STOA!P47</f>
        <v>0</v>
      </c>
      <c r="AC47">
        <f t="shared" si="0"/>
        <v>16.251993774302818</v>
      </c>
      <c r="AD47">
        <f t="shared" si="1"/>
        <v>1627.6687896985484</v>
      </c>
      <c r="AE47">
        <f>'IDT-1'!F47</f>
        <v>0</v>
      </c>
      <c r="AF47" s="26"/>
      <c r="AG47">
        <f t="shared" si="2"/>
        <v>1627.6687896985484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12.083434099153566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625.08327886575091</v>
      </c>
      <c r="P48" s="77">
        <v>38.489999999999995</v>
      </c>
      <c r="Q48" s="77">
        <v>7.6988656452563342</v>
      </c>
      <c r="R48" s="80">
        <v>20.7</v>
      </c>
      <c r="S48" s="80">
        <v>0</v>
      </c>
      <c r="T48" s="78">
        <f>SUMPRODUCT(LTA!F48:AJ48,LTA!F$101:AJ$101,LTA!F$105:AJ$105)</f>
        <v>110.06</v>
      </c>
      <c r="U48" s="78">
        <f>SUMPRODUCT(LTA!F48:AJ48,LTA!F$102:AJ$102,LTA!F$105:AJ$105)</f>
        <v>469.33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-98</v>
      </c>
      <c r="AA48" s="117">
        <f>STOA!J48</f>
        <v>389.68</v>
      </c>
      <c r="AB48" s="117">
        <f>-STOA!P48</f>
        <v>0</v>
      </c>
      <c r="AC48">
        <f t="shared" si="0"/>
        <v>16.289993588944558</v>
      </c>
      <c r="AD48">
        <f t="shared" si="1"/>
        <v>1637.9755850212164</v>
      </c>
      <c r="AE48">
        <f>'IDT-1'!F48</f>
        <v>0</v>
      </c>
      <c r="AF48" s="26"/>
      <c r="AG48">
        <f t="shared" si="2"/>
        <v>1637.9755850212164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12.083434099153566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649.23031594689064</v>
      </c>
      <c r="P49" s="77">
        <v>38.78</v>
      </c>
      <c r="Q49" s="77">
        <v>20.82</v>
      </c>
      <c r="R49" s="80">
        <v>20.7</v>
      </c>
      <c r="S49" s="80">
        <v>0</v>
      </c>
      <c r="T49" s="78">
        <f>SUMPRODUCT(LTA!F49:AJ49,LTA!F$101:AJ$101,LTA!F$105:AJ$105)</f>
        <v>108.08</v>
      </c>
      <c r="U49" s="78">
        <f>SUMPRODUCT(LTA!F49:AJ49,LTA!F$102:AJ$102,LTA!F$105:AJ$105)</f>
        <v>471.96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-97</v>
      </c>
      <c r="AA49" s="117">
        <f>STOA!J49</f>
        <v>389.68</v>
      </c>
      <c r="AB49" s="117">
        <f>-STOA!P49</f>
        <v>0</v>
      </c>
      <c r="AC49">
        <f t="shared" si="0"/>
        <v>17.460769484666692</v>
      </c>
      <c r="AD49">
        <f t="shared" si="1"/>
        <v>1581.0129805613776</v>
      </c>
      <c r="AE49">
        <f>'IDT-1'!F49</f>
        <v>0</v>
      </c>
      <c r="AF49" s="26"/>
      <c r="AG49">
        <f t="shared" si="2"/>
        <v>1581.0129805613776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-95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12.083434099153566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649.2297578275934</v>
      </c>
      <c r="P50" s="77">
        <v>38.78</v>
      </c>
      <c r="Q50" s="77">
        <v>20.82</v>
      </c>
      <c r="R50" s="80">
        <v>20.7</v>
      </c>
      <c r="S50" s="80">
        <v>0</v>
      </c>
      <c r="T50" s="78">
        <f>SUMPRODUCT(LTA!F50:AJ50,LTA!F$101:AJ$101,LTA!F$105:AJ$105)</f>
        <v>108.17</v>
      </c>
      <c r="U50" s="78">
        <f>SUMPRODUCT(LTA!F50:AJ50,LTA!F$102:AJ$102,LTA!F$105:AJ$105)</f>
        <v>479.07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-93</v>
      </c>
      <c r="AA50" s="117">
        <f>STOA!J50</f>
        <v>389.68</v>
      </c>
      <c r="AB50" s="117">
        <f>-STOA!P50</f>
        <v>0</v>
      </c>
      <c r="AC50">
        <f t="shared" si="0"/>
        <v>17.000315049407352</v>
      </c>
      <c r="AD50">
        <f t="shared" si="1"/>
        <v>1647.6728768773396</v>
      </c>
      <c r="AE50">
        <f>'IDT-1'!F50</f>
        <v>0</v>
      </c>
      <c r="AF50" s="26"/>
      <c r="AG50">
        <f t="shared" si="2"/>
        <v>1647.6728768773396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12.083434099153566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642.95323821199338</v>
      </c>
      <c r="P51" s="77">
        <v>38.489999999999995</v>
      </c>
      <c r="Q51" s="77">
        <v>26.626932381062087</v>
      </c>
      <c r="R51" s="80">
        <v>20.7</v>
      </c>
      <c r="S51" s="80">
        <v>0</v>
      </c>
      <c r="T51" s="78">
        <f>SUMPRODUCT(LTA!F51:AJ51,LTA!F$101:AJ$101,LTA!F$105:AJ$105)</f>
        <v>108.21000000000001</v>
      </c>
      <c r="U51" s="78">
        <f>SUMPRODUCT(LTA!F51:AJ51,LTA!F$102:AJ$102,LTA!F$105:AJ$105)</f>
        <v>495.23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-93</v>
      </c>
      <c r="AA51" s="117">
        <f>STOA!J51</f>
        <v>389.68</v>
      </c>
      <c r="AB51" s="117">
        <f>-STOA!P51</f>
        <v>0</v>
      </c>
      <c r="AC51">
        <f t="shared" si="0"/>
        <v>17.402534507409278</v>
      </c>
      <c r="AD51">
        <f t="shared" si="1"/>
        <v>1632.7110701847998</v>
      </c>
      <c r="AE51">
        <f>'IDT-1'!F51</f>
        <v>0</v>
      </c>
      <c r="AF51" s="26"/>
      <c r="AG51">
        <f t="shared" si="2"/>
        <v>1632.7110701847998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12.083434099153566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642.1968495035934</v>
      </c>
      <c r="P52" s="77">
        <v>38.489999999999995</v>
      </c>
      <c r="Q52" s="77">
        <v>26.626932381062087</v>
      </c>
      <c r="R52" s="80">
        <v>20.7</v>
      </c>
      <c r="S52" s="80">
        <v>0</v>
      </c>
      <c r="T52" s="78">
        <f>SUMPRODUCT(LTA!F52:AJ52,LTA!F$101:AJ$101,LTA!F$105:AJ$105)</f>
        <v>108.24000000000001</v>
      </c>
      <c r="U52" s="78">
        <f>SUMPRODUCT(LTA!F52:AJ52,LTA!F$102:AJ$102,LTA!F$105:AJ$105)</f>
        <v>496.12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-93</v>
      </c>
      <c r="AA52" s="117">
        <f>STOA!J52</f>
        <v>389.68</v>
      </c>
      <c r="AB52" s="117">
        <f>-STOA!P52</f>
        <v>0</v>
      </c>
      <c r="AC52">
        <f t="shared" si="0"/>
        <v>17.403974286775359</v>
      </c>
      <c r="AD52">
        <f t="shared" si="1"/>
        <v>1632.8732416970338</v>
      </c>
      <c r="AE52">
        <f>'IDT-1'!F52</f>
        <v>0</v>
      </c>
      <c r="AF52" s="26"/>
      <c r="AG52">
        <f t="shared" si="2"/>
        <v>1632.8732416970338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12.083434099153566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641.77687238761973</v>
      </c>
      <c r="P53" s="77">
        <v>38.49</v>
      </c>
      <c r="Q53" s="77">
        <v>26.626932381062087</v>
      </c>
      <c r="R53" s="80">
        <v>20.7</v>
      </c>
      <c r="S53" s="80">
        <v>0</v>
      </c>
      <c r="T53" s="78">
        <f>SUMPRODUCT(LTA!F53:AJ53,LTA!F$101:AJ$101,LTA!F$105:AJ$105)</f>
        <v>96.26</v>
      </c>
      <c r="U53" s="78">
        <f>SUMPRODUCT(LTA!F53:AJ53,LTA!F$102:AJ$102,LTA!F$105:AJ$105)</f>
        <v>498.23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-94</v>
      </c>
      <c r="AA53" s="117">
        <f>STOA!J53</f>
        <v>389.68</v>
      </c>
      <c r="AB53" s="117">
        <f>-STOA!P53</f>
        <v>0</v>
      </c>
      <c r="AC53">
        <f t="shared" si="0"/>
        <v>17.499863166120893</v>
      </c>
      <c r="AD53">
        <f t="shared" si="1"/>
        <v>1601.4873757017147</v>
      </c>
      <c r="AE53">
        <f>'IDT-1'!F53</f>
        <v>0</v>
      </c>
      <c r="AF53" s="26"/>
      <c r="AG53">
        <f t="shared" si="2"/>
        <v>1601.4873757017147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-90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12.083434099153566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642.41326763431277</v>
      </c>
      <c r="P54" s="77">
        <v>38.49</v>
      </c>
      <c r="Q54" s="77">
        <v>26.626932381062087</v>
      </c>
      <c r="R54" s="80">
        <v>20.7</v>
      </c>
      <c r="S54" s="80">
        <v>0</v>
      </c>
      <c r="T54" s="78">
        <f>SUMPRODUCT(LTA!F54:AJ54,LTA!F$101:AJ$101,LTA!F$105:AJ$105)</f>
        <v>96.210000000000008</v>
      </c>
      <c r="U54" s="78">
        <f>SUMPRODUCT(LTA!F54:AJ54,LTA!F$102:AJ$102,LTA!F$105:AJ$105)</f>
        <v>504.21000000000004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-106</v>
      </c>
      <c r="AA54" s="117">
        <f>STOA!J54</f>
        <v>389.68</v>
      </c>
      <c r="AB54" s="117">
        <f>-STOA!P54</f>
        <v>0</v>
      </c>
      <c r="AC54">
        <f t="shared" si="0"/>
        <v>17.22027859844837</v>
      </c>
      <c r="AD54">
        <f t="shared" si="1"/>
        <v>1646.3333555160802</v>
      </c>
      <c r="AE54">
        <f>'IDT-1'!F54</f>
        <v>0</v>
      </c>
      <c r="AF54" s="26"/>
      <c r="AG54">
        <f t="shared" si="2"/>
        <v>1646.3333555160802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12.083434099153566</v>
      </c>
      <c r="F55">
        <f>GT_Spot!T55</f>
        <v>0</v>
      </c>
      <c r="G55">
        <f>PPCL_NG!T55</f>
        <v>23.14</v>
      </c>
      <c r="H55">
        <f>PPCL_Spot!T55</f>
        <v>6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644.08649266471525</v>
      </c>
      <c r="P55" s="77">
        <v>38.49</v>
      </c>
      <c r="Q55" s="77">
        <v>26.626932381062087</v>
      </c>
      <c r="R55" s="80">
        <v>20.7</v>
      </c>
      <c r="S55" s="80">
        <v>0</v>
      </c>
      <c r="T55" s="78">
        <f>SUMPRODUCT(LTA!F55:AJ55,LTA!F$101:AJ$101,LTA!F$105:AJ$105)</f>
        <v>91.86</v>
      </c>
      <c r="U55" s="78">
        <f>SUMPRODUCT(LTA!F55:AJ55,LTA!F$102:AJ$102,LTA!F$105:AJ$105)</f>
        <v>502.88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-187</v>
      </c>
      <c r="AA55" s="117">
        <f>STOA!J55</f>
        <v>389.68</v>
      </c>
      <c r="AB55" s="117">
        <f>-STOA!P55</f>
        <v>0</v>
      </c>
      <c r="AC55">
        <f t="shared" si="0"/>
        <v>18.658788147400333</v>
      </c>
      <c r="AD55">
        <f t="shared" si="1"/>
        <v>1474.8880709975306</v>
      </c>
      <c r="AE55">
        <f>'IDT-1'!F55</f>
        <v>0</v>
      </c>
      <c r="AF55" s="26"/>
      <c r="AG55">
        <f t="shared" si="2"/>
        <v>1474.8880709975306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12.083434099153566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644.08649266471525</v>
      </c>
      <c r="P56" s="77">
        <v>38.49</v>
      </c>
      <c r="Q56" s="77">
        <v>26.626932381062087</v>
      </c>
      <c r="R56" s="80">
        <v>20.7</v>
      </c>
      <c r="S56" s="80">
        <v>0</v>
      </c>
      <c r="T56" s="78">
        <f>SUMPRODUCT(LTA!F56:AJ56,LTA!F$101:AJ$101,LTA!F$105:AJ$105)</f>
        <v>92.06</v>
      </c>
      <c r="U56" s="78">
        <f>SUMPRODUCT(LTA!F56:AJ56,LTA!F$102:AJ$102,LTA!F$105:AJ$105)</f>
        <v>499.63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-196</v>
      </c>
      <c r="AA56" s="117">
        <f>STOA!J56</f>
        <v>389.68</v>
      </c>
      <c r="AB56" s="117">
        <f>-STOA!P56</f>
        <v>0</v>
      </c>
      <c r="AC56">
        <f t="shared" si="0"/>
        <v>18.756241932711067</v>
      </c>
      <c r="AD56">
        <f t="shared" si="1"/>
        <v>1457.7406172122198</v>
      </c>
      <c r="AE56">
        <f>'IDT-1'!F56</f>
        <v>0</v>
      </c>
      <c r="AF56" s="26"/>
      <c r="AG56">
        <f t="shared" si="2"/>
        <v>1457.7406172122198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12.083434099153566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644.08649266471525</v>
      </c>
      <c r="P57" s="77">
        <v>38.49</v>
      </c>
      <c r="Q57" s="77">
        <v>26.626932381062087</v>
      </c>
      <c r="R57" s="80">
        <v>20.7</v>
      </c>
      <c r="S57" s="80">
        <v>0</v>
      </c>
      <c r="T57" s="78">
        <f>SUMPRODUCT(LTA!F57:AJ57,LTA!F$101:AJ$101,LTA!F$105:AJ$105)</f>
        <v>92.25</v>
      </c>
      <c r="U57" s="78">
        <f>SUMPRODUCT(LTA!F57:AJ57,LTA!F$102:AJ$102,LTA!F$105:AJ$105)</f>
        <v>492.15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-150</v>
      </c>
      <c r="AA57" s="117">
        <f>STOA!J57</f>
        <v>389.68</v>
      </c>
      <c r="AB57" s="117">
        <f>-STOA!P57</f>
        <v>0</v>
      </c>
      <c r="AC57">
        <f t="shared" si="0"/>
        <v>17.928570965802269</v>
      </c>
      <c r="AD57">
        <f t="shared" si="1"/>
        <v>1537.2782881791286</v>
      </c>
      <c r="AE57">
        <f>'IDT-1'!F57</f>
        <v>0</v>
      </c>
      <c r="AF57" s="26"/>
      <c r="AG57">
        <f t="shared" si="2"/>
        <v>1537.2782881791286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12.083434099153566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648.23806823311531</v>
      </c>
      <c r="P58" s="77">
        <v>38.49</v>
      </c>
      <c r="Q58" s="77">
        <v>26.626932381062087</v>
      </c>
      <c r="R58" s="80">
        <v>20.7</v>
      </c>
      <c r="S58" s="80">
        <v>0</v>
      </c>
      <c r="T58" s="78">
        <f>SUMPRODUCT(LTA!F58:AJ58,LTA!F$101:AJ$101,LTA!F$105:AJ$105)</f>
        <v>92.44</v>
      </c>
      <c r="U58" s="78">
        <f>SUMPRODUCT(LTA!F58:AJ58,LTA!F$102:AJ$102,LTA!F$105:AJ$105)</f>
        <v>492.49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-98</v>
      </c>
      <c r="AA58" s="117">
        <f>STOA!J58</f>
        <v>389.68</v>
      </c>
      <c r="AB58" s="117">
        <f>-STOA!P58</f>
        <v>0</v>
      </c>
      <c r="AC58">
        <f t="shared" si="0"/>
        <v>17.374934286817105</v>
      </c>
      <c r="AD58">
        <f t="shared" si="1"/>
        <v>1609.5135004265139</v>
      </c>
      <c r="AE58">
        <f>'IDT-1'!F58</f>
        <v>0</v>
      </c>
      <c r="AF58" s="26"/>
      <c r="AG58">
        <f t="shared" si="2"/>
        <v>1609.5135004265139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12.083434099153566</v>
      </c>
      <c r="F59">
        <f>GT_Spot!T59</f>
        <v>0</v>
      </c>
      <c r="G59">
        <f>PPCL_NG!T59</f>
        <v>23.14</v>
      </c>
      <c r="H59">
        <f>PPCL_Spot!T59</f>
        <v>6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652.37319594765904</v>
      </c>
      <c r="P59" s="77">
        <v>38.49</v>
      </c>
      <c r="Q59" s="77">
        <v>26.626932381062087</v>
      </c>
      <c r="R59" s="80">
        <v>20.7</v>
      </c>
      <c r="S59" s="80">
        <v>0</v>
      </c>
      <c r="T59" s="78">
        <f>SUMPRODUCT(LTA!F59:AJ59,LTA!F$101:AJ$101,LTA!F$105:AJ$105)</f>
        <v>92.63</v>
      </c>
      <c r="U59" s="78">
        <f>SUMPRODUCT(LTA!F59:AJ59,LTA!F$102:AJ$102,LTA!F$105:AJ$105)</f>
        <v>492.18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-61</v>
      </c>
      <c r="AA59" s="117">
        <f>STOA!J59</f>
        <v>389.68</v>
      </c>
      <c r="AB59" s="117">
        <f>-STOA!P59</f>
        <v>0</v>
      </c>
      <c r="AC59">
        <f t="shared" si="0"/>
        <v>16.948604779550934</v>
      </c>
      <c r="AD59">
        <f t="shared" si="1"/>
        <v>1665.9549576483237</v>
      </c>
      <c r="AE59">
        <f>'IDT-1'!F59</f>
        <v>0</v>
      </c>
      <c r="AF59" s="26"/>
      <c r="AG59">
        <f t="shared" si="2"/>
        <v>1665.9549576483237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12.083434099153566</v>
      </c>
      <c r="F60">
        <f>GT_Spot!T60</f>
        <v>0</v>
      </c>
      <c r="G60">
        <f>PPCL_NG!T60</f>
        <v>23.14</v>
      </c>
      <c r="H60">
        <f>PPCL_Spot!T60</f>
        <v>6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652.37319594765904</v>
      </c>
      <c r="P60" s="77">
        <v>38.49</v>
      </c>
      <c r="Q60" s="77">
        <v>26.626932381062087</v>
      </c>
      <c r="R60" s="80">
        <v>20.7</v>
      </c>
      <c r="S60" s="80">
        <v>0</v>
      </c>
      <c r="T60" s="78">
        <f>SUMPRODUCT(LTA!F60:AJ60,LTA!F$101:AJ$101,LTA!F$105:AJ$105)</f>
        <v>92.83</v>
      </c>
      <c r="U60" s="78">
        <f>SUMPRODUCT(LTA!F60:AJ60,LTA!F$102:AJ$102,LTA!F$105:AJ$105)</f>
        <v>490.89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-10</v>
      </c>
      <c r="AA60" s="117">
        <f>STOA!J60</f>
        <v>389.68</v>
      </c>
      <c r="AB60" s="117">
        <f>-STOA!P60</f>
        <v>0</v>
      </c>
      <c r="AC60">
        <f t="shared" si="0"/>
        <v>16.752572101584832</v>
      </c>
      <c r="AD60">
        <f t="shared" si="1"/>
        <v>1686.06099032629</v>
      </c>
      <c r="AE60">
        <f>'IDT-1'!F60</f>
        <v>0</v>
      </c>
      <c r="AF60" s="26"/>
      <c r="AG60">
        <f t="shared" si="2"/>
        <v>1686.06099032629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-90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12.083434099153566</v>
      </c>
      <c r="F61">
        <f>GT_Spot!T61</f>
        <v>0</v>
      </c>
      <c r="G61">
        <f>PPCL_NG!T61</f>
        <v>23.14</v>
      </c>
      <c r="H61">
        <f>PPCL_Spot!T61</f>
        <v>6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652.37319594765904</v>
      </c>
      <c r="P61" s="77">
        <v>38.49</v>
      </c>
      <c r="Q61" s="77">
        <v>26.626932381062087</v>
      </c>
      <c r="R61" s="80">
        <v>20.7</v>
      </c>
      <c r="S61" s="80">
        <v>0</v>
      </c>
      <c r="T61" s="78">
        <f>SUMPRODUCT(LTA!F61:AJ61,LTA!F$101:AJ$101,LTA!F$105:AJ$105)</f>
        <v>93.02</v>
      </c>
      <c r="U61" s="78">
        <f>SUMPRODUCT(LTA!F61:AJ61,LTA!F$102:AJ$102,LTA!F$105:AJ$105)</f>
        <v>490.40999999999997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389.68</v>
      </c>
      <c r="AB61" s="117">
        <f>-STOA!P61</f>
        <v>0</v>
      </c>
      <c r="AC61">
        <f t="shared" si="0"/>
        <v>16.394895000697016</v>
      </c>
      <c r="AD61">
        <f t="shared" si="1"/>
        <v>1726.1286674271776</v>
      </c>
      <c r="AE61">
        <f>'IDT-1'!F61</f>
        <v>0</v>
      </c>
      <c r="AF61" s="26"/>
      <c r="AG61">
        <f t="shared" si="2"/>
        <v>1726.1286674271776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12.083434099153566</v>
      </c>
      <c r="F62">
        <f>GT_Spot!T62</f>
        <v>0</v>
      </c>
      <c r="G62">
        <f>PPCL_NG!T62</f>
        <v>23.14</v>
      </c>
      <c r="H62">
        <f>PPCL_Spot!T62</f>
        <v>6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652.03474025156413</v>
      </c>
      <c r="P62" s="77">
        <v>74.760000000000005</v>
      </c>
      <c r="Q62" s="77">
        <v>26.626932381062087</v>
      </c>
      <c r="R62" s="80">
        <v>20.7</v>
      </c>
      <c r="S62" s="80">
        <v>0</v>
      </c>
      <c r="T62" s="78">
        <f>SUMPRODUCT(LTA!F62:AJ62,LTA!F$101:AJ$101,LTA!F$105:AJ$105)</f>
        <v>103.21000000000001</v>
      </c>
      <c r="U62" s="78">
        <f>SUMPRODUCT(LTA!F62:AJ62,LTA!F$102:AJ$102,LTA!F$105:AJ$105)</f>
        <v>485.69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389.68</v>
      </c>
      <c r="AB62" s="117">
        <f>-STOA!P62</f>
        <v>0</v>
      </c>
      <c r="AC62">
        <f t="shared" si="0"/>
        <v>16.759228590571382</v>
      </c>
      <c r="AD62">
        <f t="shared" si="1"/>
        <v>1767.1658781412084</v>
      </c>
      <c r="AE62">
        <f>'IDT-1'!F62</f>
        <v>0</v>
      </c>
      <c r="AF62" s="26"/>
      <c r="AG62">
        <f t="shared" si="2"/>
        <v>1767.1658781412084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12.083434099153566</v>
      </c>
      <c r="F63">
        <f>GT_Spot!T63</f>
        <v>0</v>
      </c>
      <c r="G63">
        <f>PPCL_NG!T63</f>
        <v>23.14</v>
      </c>
      <c r="H63">
        <f>PPCL_Spot!T63</f>
        <v>6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652.03474025156413</v>
      </c>
      <c r="P63" s="77">
        <v>74.760000000000005</v>
      </c>
      <c r="Q63" s="77">
        <v>26.626932381062087</v>
      </c>
      <c r="R63" s="80">
        <v>20.7</v>
      </c>
      <c r="S63" s="80">
        <v>0</v>
      </c>
      <c r="T63" s="78">
        <f>SUMPRODUCT(LTA!F63:AJ63,LTA!F$101:AJ$101,LTA!F$105:AJ$105)</f>
        <v>107.63</v>
      </c>
      <c r="U63" s="78">
        <f>SUMPRODUCT(LTA!F63:AJ63,LTA!F$102:AJ$102,LTA!F$105:AJ$105)</f>
        <v>459.98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389.68</v>
      </c>
      <c r="AB63" s="117">
        <f>-STOA!P63</f>
        <v>0</v>
      </c>
      <c r="AC63">
        <f t="shared" si="0"/>
        <v>16.039188939239665</v>
      </c>
      <c r="AD63">
        <f t="shared" si="1"/>
        <v>1806.5959177925401</v>
      </c>
      <c r="AE63">
        <f>'IDT-1'!F63</f>
        <v>-12.109</v>
      </c>
      <c r="AF63" s="26"/>
      <c r="AG63">
        <f t="shared" si="2"/>
        <v>1794.4869177925402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12.083434099153566</v>
      </c>
      <c r="F64">
        <f>GT_Spot!T64</f>
        <v>0</v>
      </c>
      <c r="G64">
        <f>PPCL_NG!T64</f>
        <v>23.14</v>
      </c>
      <c r="H64">
        <f>PPCL_Spot!T64</f>
        <v>6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656.23392610860662</v>
      </c>
      <c r="P64" s="77">
        <v>74.760000000000005</v>
      </c>
      <c r="Q64" s="77">
        <v>26.626932381062087</v>
      </c>
      <c r="R64" s="80">
        <v>20.7</v>
      </c>
      <c r="S64" s="80">
        <v>0</v>
      </c>
      <c r="T64" s="78">
        <f>SUMPRODUCT(LTA!F64:AJ64,LTA!F$101:AJ$101,LTA!F$105:AJ$105)</f>
        <v>103.74000000000001</v>
      </c>
      <c r="U64" s="78">
        <f>SUMPRODUCT(LTA!F64:AJ64,LTA!F$102:AJ$102,LTA!F$105:AJ$105)</f>
        <v>505.8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389.68</v>
      </c>
      <c r="AB64" s="117">
        <f>-STOA!P64</f>
        <v>0</v>
      </c>
      <c r="AC64">
        <f t="shared" si="0"/>
        <v>16.445125774781637</v>
      </c>
      <c r="AD64">
        <f t="shared" si="1"/>
        <v>1852.3191668140407</v>
      </c>
      <c r="AE64">
        <f>'IDT-1'!F64</f>
        <v>-25.372</v>
      </c>
      <c r="AF64" s="26"/>
      <c r="AG64">
        <f t="shared" si="2"/>
        <v>1826.9471668140407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9.3779699461298538</v>
      </c>
      <c r="F65">
        <f>GT_Spot!T65</f>
        <v>0</v>
      </c>
      <c r="G65">
        <f>PPCL_NG!T65</f>
        <v>23.14</v>
      </c>
      <c r="H65">
        <f>PPCL_Spot!T65</f>
        <v>4.8600000000000003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655.98166845423498</v>
      </c>
      <c r="P65" s="77">
        <v>74.760000000000005</v>
      </c>
      <c r="Q65" s="77">
        <v>26.626932381062087</v>
      </c>
      <c r="R65" s="80">
        <v>20.7</v>
      </c>
      <c r="S65" s="80">
        <v>0</v>
      </c>
      <c r="T65" s="78">
        <f>SUMPRODUCT(LTA!F65:AJ65,LTA!F$101:AJ$101,LTA!F$105:AJ$105)</f>
        <v>96.570000000000007</v>
      </c>
      <c r="U65" s="78">
        <f>SUMPRODUCT(LTA!F65:AJ65,LTA!F$102:AJ$102,LTA!F$105:AJ$105)</f>
        <v>502.30000000000007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</v>
      </c>
      <c r="AA65" s="117">
        <f>STOA!J65</f>
        <v>389.68</v>
      </c>
      <c r="AB65" s="117">
        <f>-STOA!P65</f>
        <v>0</v>
      </c>
      <c r="AC65">
        <f t="shared" si="0"/>
        <v>16.332926077920948</v>
      </c>
      <c r="AD65">
        <f t="shared" si="1"/>
        <v>1835.663644703506</v>
      </c>
      <c r="AE65">
        <f>'IDT-1'!F65</f>
        <v>-39.210999999999999</v>
      </c>
      <c r="AF65" s="26"/>
      <c r="AG65">
        <f t="shared" si="2"/>
        <v>1796.4526447035059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9.3779699461298538</v>
      </c>
      <c r="F66">
        <f>GT_Spot!T66</f>
        <v>0</v>
      </c>
      <c r="G66">
        <f>PPCL_NG!T66</f>
        <v>23.14</v>
      </c>
      <c r="H66">
        <f>PPCL_Spot!T66</f>
        <v>4.8600000000000003</v>
      </c>
      <c r="I66">
        <f>Bawana_NG!T66</f>
        <v>49.999999999999993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655.98386131691689</v>
      </c>
      <c r="P66" s="77">
        <v>74.760000000000005</v>
      </c>
      <c r="Q66" s="77">
        <v>26.626932381062087</v>
      </c>
      <c r="R66" s="80">
        <v>20.7</v>
      </c>
      <c r="S66" s="80">
        <v>0</v>
      </c>
      <c r="T66" s="78">
        <f>SUMPRODUCT(LTA!F66:AJ66,LTA!F$101:AJ$101,LTA!F$105:AJ$105)</f>
        <v>89.210000000000008</v>
      </c>
      <c r="U66" s="78">
        <f>SUMPRODUCT(LTA!F66:AJ66,LTA!F$102:AJ$102,LTA!F$105:AJ$105)</f>
        <v>498.14000000000004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-15</v>
      </c>
      <c r="AA66" s="117">
        <f>STOA!J66</f>
        <v>389.68</v>
      </c>
      <c r="AB66" s="117">
        <f>-STOA!P66</f>
        <v>0</v>
      </c>
      <c r="AC66">
        <f t="shared" si="0"/>
        <v>16.613328858566948</v>
      </c>
      <c r="AD66">
        <f t="shared" si="1"/>
        <v>1780.865434785542</v>
      </c>
      <c r="AE66">
        <f>'IDT-1'!F66</f>
        <v>-47.283999999999999</v>
      </c>
      <c r="AF66" s="26"/>
      <c r="AG66">
        <f t="shared" si="2"/>
        <v>1733.5814347855419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9.3779699461298538</v>
      </c>
      <c r="F67">
        <f>GT_Spot!T67</f>
        <v>0</v>
      </c>
      <c r="G67">
        <f>PPCL_NG!T67</f>
        <v>23.14</v>
      </c>
      <c r="H67">
        <f>PPCL_Spot!T67</f>
        <v>4.6199999999999992</v>
      </c>
      <c r="I67">
        <f>Bawana_NG!T67</f>
        <v>49.999999999999993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749.89021401413106</v>
      </c>
      <c r="P67" s="77">
        <v>74.760000000000005</v>
      </c>
      <c r="Q67" s="77">
        <v>26.626932381062087</v>
      </c>
      <c r="R67" s="80">
        <v>20.7</v>
      </c>
      <c r="S67" s="80">
        <v>0</v>
      </c>
      <c r="T67" s="78">
        <f>SUMPRODUCT(LTA!F67:AJ67,LTA!F$101:AJ$101,LTA!F$105:AJ$105)</f>
        <v>81.94</v>
      </c>
      <c r="U67" s="78">
        <f>SUMPRODUCT(LTA!F67:AJ67,LTA!F$102:AJ$102,LTA!F$105:AJ$105)</f>
        <v>493.28000000000003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389.68</v>
      </c>
      <c r="AB67" s="117">
        <f>-STOA!P67</f>
        <v>0</v>
      </c>
      <c r="AC67">
        <f t="shared" si="0"/>
        <v>17.197676849469502</v>
      </c>
      <c r="AD67">
        <f t="shared" si="1"/>
        <v>1876.8174394918535</v>
      </c>
      <c r="AE67">
        <f>'IDT-1'!F67</f>
        <v>-86.346000000000004</v>
      </c>
      <c r="AF67" s="26"/>
      <c r="AG67">
        <f t="shared" si="2"/>
        <v>1790.4714394918535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9.3779699461298538</v>
      </c>
      <c r="F68">
        <f>GT_Spot!T68</f>
        <v>0</v>
      </c>
      <c r="G68">
        <f>PPCL_NG!T68</f>
        <v>23.14</v>
      </c>
      <c r="H68">
        <f>PPCL_Spot!T68</f>
        <v>4.8600000000000003</v>
      </c>
      <c r="I68">
        <f>Bawana_NG!T68</f>
        <v>49.999999999999993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749.89021401413106</v>
      </c>
      <c r="P68" s="77">
        <v>74.760000000000005</v>
      </c>
      <c r="Q68" s="77">
        <v>26.626932381062087</v>
      </c>
      <c r="R68" s="80">
        <v>20.7</v>
      </c>
      <c r="S68" s="80">
        <v>0</v>
      </c>
      <c r="T68" s="78">
        <f>SUMPRODUCT(LTA!F68:AJ68,LTA!F$101:AJ$101,LTA!F$105:AJ$105)</f>
        <v>74.48</v>
      </c>
      <c r="U68" s="78">
        <f>SUMPRODUCT(LTA!F68:AJ68,LTA!F$102:AJ$102,LTA!F$105:AJ$105)</f>
        <v>487.87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389.68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17.086532849469503</v>
      </c>
      <c r="AD68">
        <f t="shared" ref="AD68:AD98" si="4">SUM(B68:AB68,AI68:AR68)-AC68</f>
        <v>1864.2985834918536</v>
      </c>
      <c r="AE68">
        <f>'IDT-1'!F68</f>
        <v>-85.334999999999994</v>
      </c>
      <c r="AF68" s="26"/>
      <c r="AG68">
        <f t="shared" ref="AG68:AG98" si="5">SUM(AD68:AF68)</f>
        <v>1778.9635834918536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11.739840410373326</v>
      </c>
      <c r="F69">
        <f>GT_Spot!T69</f>
        <v>0</v>
      </c>
      <c r="G69">
        <f>PPCL_NG!T69</f>
        <v>23.14</v>
      </c>
      <c r="H69">
        <f>PPCL_Spot!T69</f>
        <v>6</v>
      </c>
      <c r="I69">
        <f>Bawana_NG!T69</f>
        <v>49.999999999999993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751.01771137733112</v>
      </c>
      <c r="P69" s="77">
        <v>74.760000000000005</v>
      </c>
      <c r="Q69" s="77">
        <v>26.626932381062087</v>
      </c>
      <c r="R69" s="80">
        <v>20.7</v>
      </c>
      <c r="S69" s="80">
        <v>0</v>
      </c>
      <c r="T69" s="78">
        <f>SUMPRODUCT(LTA!F69:AJ69,LTA!F$101:AJ$101,LTA!F$105:AJ$105)</f>
        <v>67.010000000000005</v>
      </c>
      <c r="U69" s="78">
        <f>SUMPRODUCT(LTA!F69:AJ69,LTA!F$102:AJ$102,LTA!F$105:AJ$105)</f>
        <v>478.1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389.68</v>
      </c>
      <c r="AB69" s="117">
        <f>-STOA!P69</f>
        <v>0</v>
      </c>
      <c r="AC69">
        <f t="shared" si="3"/>
        <v>16.886778011129053</v>
      </c>
      <c r="AD69">
        <f t="shared" si="4"/>
        <v>1861.8877061576375</v>
      </c>
      <c r="AE69">
        <f>'IDT-1'!F69</f>
        <v>-87.936000000000007</v>
      </c>
      <c r="AF69" s="26"/>
      <c r="AG69">
        <f t="shared" si="5"/>
        <v>1773.9517061576375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12.08880308880309</v>
      </c>
      <c r="F70">
        <f>GT_Spot!T70</f>
        <v>0</v>
      </c>
      <c r="G70">
        <f>PPCL_NG!T70</f>
        <v>23.14</v>
      </c>
      <c r="H70">
        <f>PPCL_Spot!T70</f>
        <v>6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752.69182468733106</v>
      </c>
      <c r="P70" s="77">
        <v>74.760000000000005</v>
      </c>
      <c r="Q70" s="77">
        <v>26.626932381062087</v>
      </c>
      <c r="R70" s="80">
        <v>20.7</v>
      </c>
      <c r="S70" s="80">
        <v>0</v>
      </c>
      <c r="T70" s="78">
        <f>SUMPRODUCT(LTA!F70:AJ70,LTA!F$101:AJ$101,LTA!F$105:AJ$105)</f>
        <v>59.53</v>
      </c>
      <c r="U70" s="78">
        <f>SUMPRODUCT(LTA!F70:AJ70,LTA!F$102:AJ$102,LTA!F$105:AJ$105)</f>
        <v>474.09000000000003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389.68</v>
      </c>
      <c r="AB70" s="117">
        <f>-STOA!P70</f>
        <v>0</v>
      </c>
      <c r="AC70">
        <f t="shared" si="3"/>
        <v>16.625906529383325</v>
      </c>
      <c r="AD70">
        <f t="shared" si="4"/>
        <v>1872.6816536278127</v>
      </c>
      <c r="AE70">
        <f>'IDT-1'!F70</f>
        <v>-93.376000000000005</v>
      </c>
      <c r="AF70" s="26"/>
      <c r="AG70">
        <f t="shared" si="5"/>
        <v>1779.3056536278127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12.08880308880309</v>
      </c>
      <c r="F71">
        <f>GT_Spot!T71</f>
        <v>0</v>
      </c>
      <c r="G71">
        <f>PPCL_NG!T71</f>
        <v>23.14</v>
      </c>
      <c r="H71">
        <f>PPCL_Spot!T71</f>
        <v>6</v>
      </c>
      <c r="I71">
        <f>Bawana_NG!T71</f>
        <v>49.999999999999993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732.91895005976107</v>
      </c>
      <c r="P71" s="77">
        <v>74.760000000000005</v>
      </c>
      <c r="Q71" s="77">
        <v>26.626932381062087</v>
      </c>
      <c r="R71" s="80">
        <v>20.7</v>
      </c>
      <c r="S71" s="80">
        <v>0</v>
      </c>
      <c r="T71" s="78">
        <f>SUMPRODUCT(LTA!F71:AJ71,LTA!F$101:AJ$101,LTA!F$105:AJ$105)</f>
        <v>52.09</v>
      </c>
      <c r="U71" s="78">
        <f>SUMPRODUCT(LTA!F71:AJ71,LTA!F$102:AJ$102,LTA!F$105:AJ$105)</f>
        <v>469.76000000000005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-26</v>
      </c>
      <c r="AA71" s="117">
        <f>STOA!J71</f>
        <v>389.68</v>
      </c>
      <c r="AB71" s="117">
        <f>-STOA!P71</f>
        <v>0</v>
      </c>
      <c r="AC71">
        <f t="shared" si="3"/>
        <v>17.644535850901228</v>
      </c>
      <c r="AD71">
        <f t="shared" si="4"/>
        <v>1694.1201496787251</v>
      </c>
      <c r="AE71">
        <f>'IDT-1'!F71</f>
        <v>-70.652000000000001</v>
      </c>
      <c r="AF71" s="26"/>
      <c r="AG71">
        <f t="shared" si="5"/>
        <v>1623.468149678725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12.086061739943872</v>
      </c>
      <c r="F72">
        <f>GT_Spot!T72</f>
        <v>0</v>
      </c>
      <c r="G72">
        <f>PPCL_NG!T72</f>
        <v>23.14</v>
      </c>
      <c r="H72">
        <f>PPCL_Spot!T72</f>
        <v>6</v>
      </c>
      <c r="I72">
        <f>Bawana_NG!T72</f>
        <v>49.999999999999993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733.30957652944369</v>
      </c>
      <c r="P72" s="77">
        <v>74.760000000000005</v>
      </c>
      <c r="Q72" s="77">
        <v>26.626932381062087</v>
      </c>
      <c r="R72" s="80">
        <v>12.23</v>
      </c>
      <c r="S72" s="80">
        <v>0</v>
      </c>
      <c r="T72" s="78">
        <f>SUMPRODUCT(LTA!F72:AJ72,LTA!F$101:AJ$101,LTA!F$105:AJ$105)</f>
        <v>44.49</v>
      </c>
      <c r="U72" s="78">
        <f>SUMPRODUCT(LTA!F72:AJ72,LTA!F$102:AJ$102,LTA!F$105:AJ$105)</f>
        <v>465.19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-46</v>
      </c>
      <c r="AA72" s="117">
        <f>STOA!J72</f>
        <v>389.68</v>
      </c>
      <c r="AB72" s="117">
        <f>-STOA!P72</f>
        <v>0</v>
      </c>
      <c r="AC72">
        <f t="shared" si="3"/>
        <v>17.022410863854709</v>
      </c>
      <c r="AD72">
        <f t="shared" si="4"/>
        <v>1724.4901597865951</v>
      </c>
      <c r="AE72">
        <f>'IDT-1'!F72</f>
        <v>-53.941000000000003</v>
      </c>
      <c r="AF72" s="26"/>
      <c r="AG72">
        <f t="shared" si="5"/>
        <v>1670.5491597865951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12.083459328696703</v>
      </c>
      <c r="F73">
        <f>GT_Spot!T73</f>
        <v>0</v>
      </c>
      <c r="G73">
        <f>PPCL_NG!T73</f>
        <v>23.14</v>
      </c>
      <c r="H73">
        <f>PPCL_Spot!T73</f>
        <v>6</v>
      </c>
      <c r="I73">
        <f>Bawana_NG!T73</f>
        <v>49.999999999999993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803.81382433784529</v>
      </c>
      <c r="P73" s="77">
        <v>74.760000000000005</v>
      </c>
      <c r="Q73" s="77">
        <v>26.626932381062087</v>
      </c>
      <c r="R73" s="80">
        <v>7.9499999999999993</v>
      </c>
      <c r="S73" s="80">
        <v>0</v>
      </c>
      <c r="T73" s="78">
        <f>SUMPRODUCT(LTA!F73:AJ73,LTA!F$101:AJ$101,LTA!F$105:AJ$105)</f>
        <v>40.28</v>
      </c>
      <c r="U73" s="78">
        <f>SUMPRODUCT(LTA!F73:AJ73,LTA!F$102:AJ$102,LTA!F$105:AJ$105)</f>
        <v>460.27000000000004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-46</v>
      </c>
      <c r="AA73" s="117">
        <f>STOA!J73</f>
        <v>389.68</v>
      </c>
      <c r="AB73" s="117">
        <f>-STOA!P73</f>
        <v>0</v>
      </c>
      <c r="AC73">
        <f t="shared" si="3"/>
        <v>18.856536471678961</v>
      </c>
      <c r="AD73">
        <f t="shared" si="4"/>
        <v>1629.7476795759251</v>
      </c>
      <c r="AE73">
        <f>'IDT-1'!F73</f>
        <v>-68.128</v>
      </c>
      <c r="AF73" s="26"/>
      <c r="AG73">
        <f t="shared" si="5"/>
        <v>1561.6196795759251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8.8446878751500595</v>
      </c>
      <c r="F74">
        <f>GT_Spot!T74</f>
        <v>0</v>
      </c>
      <c r="G74">
        <f>PPCL_NG!T74</f>
        <v>23.14</v>
      </c>
      <c r="H74">
        <f>PPCL_Spot!T74</f>
        <v>4.8600000000000003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858.41561332052459</v>
      </c>
      <c r="P74" s="77">
        <v>74.760000000000005</v>
      </c>
      <c r="Q74" s="77">
        <v>26.626932381062087</v>
      </c>
      <c r="R74" s="80">
        <v>3.7400000000000007</v>
      </c>
      <c r="S74" s="80">
        <v>0</v>
      </c>
      <c r="T74" s="78">
        <f>SUMPRODUCT(LTA!F74:AJ74,LTA!F$101:AJ$101,LTA!F$105:AJ$105)</f>
        <v>39.520000000000003</v>
      </c>
      <c r="U74" s="78">
        <f>SUMPRODUCT(LTA!F74:AJ74,LTA!F$102:AJ$102,LTA!F$105:AJ$105)</f>
        <v>455.06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-221</v>
      </c>
      <c r="AA74" s="117">
        <f>STOA!J74</f>
        <v>389.68</v>
      </c>
      <c r="AB74" s="117">
        <f>-STOA!P74</f>
        <v>0</v>
      </c>
      <c r="AC74">
        <f t="shared" si="3"/>
        <v>19.413497837880449</v>
      </c>
      <c r="AD74">
        <f t="shared" si="4"/>
        <v>1742.7037357388563</v>
      </c>
      <c r="AE74">
        <f>'IDT-1'!F74</f>
        <v>-134.35599999999999</v>
      </c>
      <c r="AF74" s="26"/>
      <c r="AG74">
        <f t="shared" si="5"/>
        <v>1608.3477357388563</v>
      </c>
      <c r="AI74" s="75">
        <f>PXIL!J74</f>
        <v>0</v>
      </c>
      <c r="AJ74" s="75">
        <f>PXIL!P74</f>
        <v>0</v>
      </c>
      <c r="AK74" s="75">
        <f>RTM_IEX!J74</f>
        <v>28.87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8.9243697478991599</v>
      </c>
      <c r="F75">
        <f>GT_Spot!T75</f>
        <v>0</v>
      </c>
      <c r="G75">
        <f>PPCL_NG!T75</f>
        <v>23.14</v>
      </c>
      <c r="H75">
        <f>PPCL_Spot!T75</f>
        <v>5.19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858.79667935248119</v>
      </c>
      <c r="P75" s="77">
        <v>74.760000000000005</v>
      </c>
      <c r="Q75" s="77">
        <v>26.626932381062087</v>
      </c>
      <c r="R75" s="80">
        <v>0</v>
      </c>
      <c r="S75" s="80">
        <v>0</v>
      </c>
      <c r="T75" s="78">
        <f>SUMPRODUCT(LTA!F75:AJ75,LTA!F$101:AJ$101,LTA!F$105:AJ$105)</f>
        <v>32.17</v>
      </c>
      <c r="U75" s="78">
        <f>SUMPRODUCT(LTA!F75:AJ75,LTA!F$102:AJ$102,LTA!F$105:AJ$105)</f>
        <v>450.61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-233</v>
      </c>
      <c r="AA75" s="117">
        <f>STOA!J75</f>
        <v>389.68</v>
      </c>
      <c r="AB75" s="117">
        <f>-STOA!P75</f>
        <v>0</v>
      </c>
      <c r="AC75">
        <f t="shared" si="3"/>
        <v>19.269357862541135</v>
      </c>
      <c r="AD75">
        <f t="shared" si="4"/>
        <v>1672.2286236189016</v>
      </c>
      <c r="AE75">
        <f>'IDT-1'!F75</f>
        <v>-133.203</v>
      </c>
      <c r="AF75" s="26"/>
      <c r="AG75">
        <f t="shared" si="5"/>
        <v>1539.0256236189016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8.9243697478991599</v>
      </c>
      <c r="F76">
        <f>GT_Spot!T76</f>
        <v>0</v>
      </c>
      <c r="G76">
        <f>PPCL_NG!T76</f>
        <v>23.14</v>
      </c>
      <c r="H76">
        <f>PPCL_Spot!T76</f>
        <v>5.19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856.64982439153096</v>
      </c>
      <c r="P76" s="77">
        <v>74.760000000000005</v>
      </c>
      <c r="Q76" s="77">
        <v>26.626932381062087</v>
      </c>
      <c r="R76" s="80">
        <v>0</v>
      </c>
      <c r="S76" s="80">
        <v>0</v>
      </c>
      <c r="T76" s="78">
        <f>SUMPRODUCT(LTA!F76:AJ76,LTA!F$101:AJ$101,LTA!F$105:AJ$105)</f>
        <v>24.919999999999998</v>
      </c>
      <c r="U76" s="78">
        <f>SUMPRODUCT(LTA!F76:AJ76,LTA!F$102:AJ$102,LTA!F$105:AJ$105)</f>
        <v>446.05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-233</v>
      </c>
      <c r="AA76" s="117">
        <f>STOA!J76</f>
        <v>389.68</v>
      </c>
      <c r="AB76" s="117">
        <f>-STOA!P76</f>
        <v>0</v>
      </c>
      <c r="AC76">
        <f t="shared" si="3"/>
        <v>19.267421626051842</v>
      </c>
      <c r="AD76">
        <f t="shared" si="4"/>
        <v>1702.1437048944404</v>
      </c>
      <c r="AE76">
        <f>'IDT-1'!F76</f>
        <v>-136.08600000000001</v>
      </c>
      <c r="AF76" s="26"/>
      <c r="AG76">
        <f t="shared" si="5"/>
        <v>1566.0577048944403</v>
      </c>
      <c r="AI76" s="75">
        <f>PXIL!J76</f>
        <v>0</v>
      </c>
      <c r="AJ76" s="75">
        <f>PXIL!P76</f>
        <v>0</v>
      </c>
      <c r="AK76" s="75">
        <f>RTM_IEX!J76</f>
        <v>28.87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9.1896793002915462</v>
      </c>
      <c r="F77">
        <f>GT_Spot!T77</f>
        <v>0</v>
      </c>
      <c r="G77">
        <f>PPCL_NG!T77</f>
        <v>23.14</v>
      </c>
      <c r="H77">
        <f>PPCL_Spot!T77</f>
        <v>5.19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855.34117210867998</v>
      </c>
      <c r="P77" s="77">
        <v>74.760000000000005</v>
      </c>
      <c r="Q77" s="77">
        <v>26.626932381062087</v>
      </c>
      <c r="R77" s="80">
        <v>0</v>
      </c>
      <c r="S77" s="80">
        <v>0</v>
      </c>
      <c r="T77" s="78">
        <f>SUMPRODUCT(LTA!F77:AJ77,LTA!F$101:AJ$101,LTA!F$105:AJ$105)</f>
        <v>16.670000000000002</v>
      </c>
      <c r="U77" s="78">
        <f>SUMPRODUCT(LTA!F77:AJ77,LTA!F$102:AJ$102,LTA!F$105:AJ$105)</f>
        <v>438.87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-240</v>
      </c>
      <c r="AA77" s="117">
        <f>STOA!J77</f>
        <v>389.68</v>
      </c>
      <c r="AB77" s="117">
        <f>-STOA!P77</f>
        <v>0</v>
      </c>
      <c r="AC77">
        <f t="shared" si="3"/>
        <v>19.642643102679173</v>
      </c>
      <c r="AD77">
        <f t="shared" si="4"/>
        <v>1730.3451406873546</v>
      </c>
      <c r="AE77">
        <f>'IDT-1'!F77</f>
        <v>-134.35599999999999</v>
      </c>
      <c r="AF77" s="26"/>
      <c r="AG77">
        <f t="shared" si="5"/>
        <v>1595.9891406873546</v>
      </c>
      <c r="AI77" s="75">
        <f>PXIL!J77</f>
        <v>0</v>
      </c>
      <c r="AJ77" s="75">
        <f>PXIL!P77</f>
        <v>0</v>
      </c>
      <c r="AK77" s="75">
        <f>RTM_IEX!J77</f>
        <v>80.92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9.1896793002915462</v>
      </c>
      <c r="F78">
        <f>GT_Spot!T78</f>
        <v>0</v>
      </c>
      <c r="G78">
        <f>PPCL_NG!T78</f>
        <v>23.14</v>
      </c>
      <c r="H78">
        <f>PPCL_Spot!T78</f>
        <v>5.19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859.29662333965132</v>
      </c>
      <c r="P78" s="77">
        <v>74.760000000000005</v>
      </c>
      <c r="Q78" s="77">
        <v>26.626932381062087</v>
      </c>
      <c r="R78" s="80">
        <v>0</v>
      </c>
      <c r="S78" s="80">
        <v>0</v>
      </c>
      <c r="T78" s="78">
        <f>SUMPRODUCT(LTA!F78:AJ78,LTA!F$101:AJ$101,LTA!F$105:AJ$105)</f>
        <v>10</v>
      </c>
      <c r="U78" s="78">
        <f>SUMPRODUCT(LTA!F78:AJ78,LTA!F$102:AJ$102,LTA!F$105:AJ$105)</f>
        <v>435.75000000000006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-243</v>
      </c>
      <c r="AA78" s="117">
        <f>STOA!J78</f>
        <v>389.68</v>
      </c>
      <c r="AB78" s="117">
        <f>-STOA!P78</f>
        <v>0</v>
      </c>
      <c r="AC78">
        <f t="shared" si="3"/>
        <v>19.118885456078306</v>
      </c>
      <c r="AD78">
        <f t="shared" si="4"/>
        <v>1665.3243495649267</v>
      </c>
      <c r="AE78">
        <f>'IDT-1'!F78</f>
        <v>-138.393</v>
      </c>
      <c r="AF78" s="26"/>
      <c r="AG78">
        <f t="shared" si="5"/>
        <v>1526.9313495649267</v>
      </c>
      <c r="AI78" s="75">
        <f>PXIL!J78</f>
        <v>0</v>
      </c>
      <c r="AJ78" s="75">
        <f>PXIL!P78</f>
        <v>0</v>
      </c>
      <c r="AK78" s="75">
        <f>RTM_IEX!J78</f>
        <v>24.21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9.1896793002915462</v>
      </c>
      <c r="F79">
        <f>GT_Spot!T79</f>
        <v>0</v>
      </c>
      <c r="G79">
        <f>PPCL_NG!T79</f>
        <v>23.14</v>
      </c>
      <c r="H79">
        <f>PPCL_Spot!T79</f>
        <v>4.92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863.99132940593427</v>
      </c>
      <c r="P79" s="77">
        <v>74.760000000000005</v>
      </c>
      <c r="Q79" s="77">
        <v>26.626932381062087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441.97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-333</v>
      </c>
      <c r="AA79" s="117">
        <f>STOA!J79</f>
        <v>389.68</v>
      </c>
      <c r="AB79" s="117">
        <f>-STOA!P79</f>
        <v>0</v>
      </c>
      <c r="AC79">
        <f t="shared" si="3"/>
        <v>20.018894346459177</v>
      </c>
      <c r="AD79">
        <f t="shared" si="4"/>
        <v>1585.8990467408289</v>
      </c>
      <c r="AE79">
        <f>'IDT-1'!F79</f>
        <v>-61.7</v>
      </c>
      <c r="AF79" s="26"/>
      <c r="AG79">
        <f t="shared" si="5"/>
        <v>1524.1990467408289</v>
      </c>
      <c r="AI79" s="75">
        <f>PXIL!J79</f>
        <v>0</v>
      </c>
      <c r="AJ79" s="75">
        <f>PXIL!P79</f>
        <v>0</v>
      </c>
      <c r="AK79" s="75">
        <f>RTM_IEX!J79</f>
        <v>31.71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9.1896793002915462</v>
      </c>
      <c r="F80">
        <f>GT_Spot!T80</f>
        <v>0</v>
      </c>
      <c r="G80">
        <f>PPCL_NG!T80</f>
        <v>23.14</v>
      </c>
      <c r="H80">
        <f>PPCL_Spot!T80</f>
        <v>5.19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865.4946592235342</v>
      </c>
      <c r="P80" s="77">
        <v>74.760000000000005</v>
      </c>
      <c r="Q80" s="77">
        <v>26.626932381062087</v>
      </c>
      <c r="R80" s="80">
        <v>0</v>
      </c>
      <c r="S80" s="80">
        <v>0</v>
      </c>
      <c r="T80" s="78">
        <f>SUMPRODUCT(LTA!F80:AJ80,LTA!F$101:AJ$101,LTA!F$105:AJ$105)</f>
        <v>0.38</v>
      </c>
      <c r="U80" s="78">
        <f>SUMPRODUCT(LTA!F80:AJ80,LTA!F$102:AJ$102,LTA!F$105:AJ$105)</f>
        <v>441.46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-317</v>
      </c>
      <c r="AA80" s="117">
        <f>STOA!J80</f>
        <v>389.68</v>
      </c>
      <c r="AB80" s="117">
        <f>-STOA!P80</f>
        <v>0</v>
      </c>
      <c r="AC80">
        <f t="shared" si="3"/>
        <v>19.764497608498932</v>
      </c>
      <c r="AD80">
        <f t="shared" si="4"/>
        <v>1589.3867732963893</v>
      </c>
      <c r="AE80">
        <f>'IDT-1'!F80</f>
        <v>-76.116</v>
      </c>
      <c r="AF80" s="26"/>
      <c r="AG80">
        <f t="shared" si="5"/>
        <v>1513.2707732963893</v>
      </c>
      <c r="AI80" s="75">
        <f>PXIL!J80</f>
        <v>0</v>
      </c>
      <c r="AJ80" s="75">
        <f>PXIL!P80</f>
        <v>0</v>
      </c>
      <c r="AK80" s="75">
        <f>RTM_IEX!J80</f>
        <v>20.63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9.1896793002915462</v>
      </c>
      <c r="F81">
        <f>GT_Spot!T81</f>
        <v>0</v>
      </c>
      <c r="G81">
        <f>PPCL_NG!T81</f>
        <v>23.14</v>
      </c>
      <c r="H81">
        <f>PPCL_Spot!T81</f>
        <v>5.19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854.33134394580509</v>
      </c>
      <c r="P81" s="77">
        <v>74.760000000000005</v>
      </c>
      <c r="Q81" s="77">
        <v>26.626932381062087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441.49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-272</v>
      </c>
      <c r="AA81" s="117">
        <f>STOA!J81</f>
        <v>389.68</v>
      </c>
      <c r="AB81" s="117">
        <f>-STOA!P81</f>
        <v>0</v>
      </c>
      <c r="AC81">
        <f t="shared" si="3"/>
        <v>19.330192695556125</v>
      </c>
      <c r="AD81">
        <f t="shared" si="4"/>
        <v>1630.8677629316026</v>
      </c>
      <c r="AE81">
        <f>'IDT-1'!F81</f>
        <v>-99.757999999999996</v>
      </c>
      <c r="AF81" s="26"/>
      <c r="AG81">
        <f t="shared" si="5"/>
        <v>1531.1097629316025</v>
      </c>
      <c r="AI81" s="75">
        <f>PXIL!J81</f>
        <v>0</v>
      </c>
      <c r="AJ81" s="75">
        <f>PXIL!P81</f>
        <v>0</v>
      </c>
      <c r="AK81" s="75">
        <f>RTM_IEX!J81</f>
        <v>28.19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9.1896793002915462</v>
      </c>
      <c r="F82">
        <f>GT_Spot!T82</f>
        <v>0</v>
      </c>
      <c r="G82">
        <f>PPCL_NG!T82</f>
        <v>23.14</v>
      </c>
      <c r="H82">
        <f>PPCL_Spot!T82</f>
        <v>5.19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861.76992294580509</v>
      </c>
      <c r="P82" s="77">
        <v>74.760000000000005</v>
      </c>
      <c r="Q82" s="77">
        <v>26.626932381062087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441.01000000000005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-248</v>
      </c>
      <c r="AA82" s="117">
        <f>STOA!J82</f>
        <v>389.68</v>
      </c>
      <c r="AB82" s="117">
        <f>-STOA!P82</f>
        <v>0</v>
      </c>
      <c r="AC82">
        <f t="shared" si="3"/>
        <v>19.168145130223436</v>
      </c>
      <c r="AD82">
        <f t="shared" si="4"/>
        <v>1660.8283894969354</v>
      </c>
      <c r="AE82">
        <f>'IDT-1'!F82</f>
        <v>-117.634</v>
      </c>
      <c r="AF82" s="26"/>
      <c r="AG82">
        <f t="shared" si="5"/>
        <v>1543.1943894969354</v>
      </c>
      <c r="AI82" s="75">
        <f>PXIL!J82</f>
        <v>0</v>
      </c>
      <c r="AJ82" s="75">
        <f>PXIL!P82</f>
        <v>0</v>
      </c>
      <c r="AK82" s="75">
        <f>RTM_IEX!J82</f>
        <v>27.03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9.1896793002915462</v>
      </c>
      <c r="F83">
        <f>GT_Spot!T83</f>
        <v>0</v>
      </c>
      <c r="G83">
        <f>PPCL_NG!T83</f>
        <v>23.14</v>
      </c>
      <c r="H83">
        <f>PPCL_Spot!T83</f>
        <v>5.19</v>
      </c>
      <c r="I83">
        <f>Bawana_NG!T83</f>
        <v>64.97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865.1759468396923</v>
      </c>
      <c r="P83" s="77">
        <v>74.760000000000005</v>
      </c>
      <c r="Q83" s="77">
        <v>26.626932381062087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441.13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-245</v>
      </c>
      <c r="AA83" s="117">
        <f>STOA!J83</f>
        <v>389.68</v>
      </c>
      <c r="AB83" s="117">
        <f>-STOA!P83</f>
        <v>0</v>
      </c>
      <c r="AC83">
        <f t="shared" si="3"/>
        <v>19.040627757923058</v>
      </c>
      <c r="AD83">
        <f t="shared" si="4"/>
        <v>1652.491930763123</v>
      </c>
      <c r="AE83">
        <f>'IDT-1'!F83</f>
        <v>-134.93299999999999</v>
      </c>
      <c r="AF83" s="26"/>
      <c r="AG83">
        <f t="shared" si="5"/>
        <v>1517.558930763123</v>
      </c>
      <c r="AI83" s="75">
        <f>PXIL!J83</f>
        <v>0</v>
      </c>
      <c r="AJ83" s="75">
        <f>PXIL!P83</f>
        <v>0</v>
      </c>
      <c r="AK83" s="75">
        <f>RTM_IEX!J83</f>
        <v>16.670000000000002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9.1896793002915462</v>
      </c>
      <c r="F84">
        <f>GT_Spot!T84</f>
        <v>0</v>
      </c>
      <c r="G84">
        <f>PPCL_NG!T84</f>
        <v>23.14</v>
      </c>
      <c r="H84">
        <f>PPCL_Spot!T84</f>
        <v>5.19</v>
      </c>
      <c r="I84">
        <f>Bawana_NG!T84</f>
        <v>64.97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863.15511683969237</v>
      </c>
      <c r="P84" s="77">
        <v>74.760000000000005</v>
      </c>
      <c r="Q84" s="77">
        <v>26.626932381062087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441.26000000000005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-216</v>
      </c>
      <c r="AA84" s="117">
        <f>STOA!J84</f>
        <v>389.68</v>
      </c>
      <c r="AB84" s="117">
        <f>-STOA!P84</f>
        <v>0</v>
      </c>
      <c r="AC84">
        <f t="shared" si="3"/>
        <v>18.762474755779397</v>
      </c>
      <c r="AD84">
        <f t="shared" si="4"/>
        <v>1679.4192537652668</v>
      </c>
      <c r="AE84">
        <f>'IDT-1'!F84</f>
        <v>-158.57499999999999</v>
      </c>
      <c r="AF84" s="26"/>
      <c r="AG84">
        <f t="shared" si="5"/>
        <v>1520.8442537652668</v>
      </c>
      <c r="AI84" s="75">
        <f>PXIL!J84</f>
        <v>0</v>
      </c>
      <c r="AJ84" s="75">
        <f>PXIL!P84</f>
        <v>0</v>
      </c>
      <c r="AK84" s="75">
        <f>RTM_IEX!J84</f>
        <v>16.21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9.1896793002915462</v>
      </c>
      <c r="F85">
        <f>GT_Spot!T85</f>
        <v>0</v>
      </c>
      <c r="G85">
        <f>PPCL_NG!T85</f>
        <v>23.14</v>
      </c>
      <c r="H85">
        <f>PPCL_Spot!T85</f>
        <v>4.92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860.15647290129243</v>
      </c>
      <c r="P85" s="77">
        <v>74.760000000000005</v>
      </c>
      <c r="Q85" s="77">
        <v>26.626932381062087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441.54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-199</v>
      </c>
      <c r="AA85" s="117">
        <f>STOA!J85</f>
        <v>389.68</v>
      </c>
      <c r="AB85" s="117">
        <f>-STOA!P85</f>
        <v>0</v>
      </c>
      <c r="AC85">
        <f t="shared" si="3"/>
        <v>18.435470521244152</v>
      </c>
      <c r="AD85">
        <f t="shared" si="4"/>
        <v>1676.7376140614019</v>
      </c>
      <c r="AE85">
        <f>'IDT-1'!F85</f>
        <v>-179.911</v>
      </c>
      <c r="AF85" s="26"/>
      <c r="AG85">
        <f t="shared" si="5"/>
        <v>1496.8266140614019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9.1896793002915462</v>
      </c>
      <c r="F86">
        <f>GT_Spot!T86</f>
        <v>0</v>
      </c>
      <c r="G86">
        <f>PPCL_NG!T86</f>
        <v>23.14</v>
      </c>
      <c r="H86">
        <f>PPCL_Spot!T86</f>
        <v>5.19</v>
      </c>
      <c r="I86">
        <f>Bawana_NG!T86</f>
        <v>64.97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859.78064044689256</v>
      </c>
      <c r="P86" s="77">
        <v>74.760000000000005</v>
      </c>
      <c r="Q86" s="77">
        <v>26.626932381062087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442.29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-151</v>
      </c>
      <c r="AA86" s="117">
        <f>STOA!J86</f>
        <v>389.68</v>
      </c>
      <c r="AB86" s="117">
        <f>-STOA!P86</f>
        <v>0</v>
      </c>
      <c r="AC86">
        <f t="shared" si="3"/>
        <v>18.433077074580059</v>
      </c>
      <c r="AD86">
        <f t="shared" si="4"/>
        <v>1772.8941750536662</v>
      </c>
      <c r="AE86">
        <f>'IDT-1'!F86</f>
        <v>-223</v>
      </c>
      <c r="AF86" s="26"/>
      <c r="AG86">
        <f t="shared" si="5"/>
        <v>1549.8941750536662</v>
      </c>
      <c r="AI86" s="75">
        <f>PXIL!J86</f>
        <v>0</v>
      </c>
      <c r="AJ86" s="75">
        <f>PXIL!P86</f>
        <v>0</v>
      </c>
      <c r="AK86" s="75">
        <f>RTM_IEX!J86</f>
        <v>46.7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6</v>
      </c>
      <c r="I87">
        <f>Bawana_NG!T87</f>
        <v>64.97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855.30026225284564</v>
      </c>
      <c r="P87" s="77">
        <v>74.760000000000005</v>
      </c>
      <c r="Q87" s="77">
        <v>26.626932381062087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442.6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-147</v>
      </c>
      <c r="AA87" s="117">
        <f>STOA!J87</f>
        <v>389.68</v>
      </c>
      <c r="AB87" s="117">
        <f>-STOA!P87</f>
        <v>0</v>
      </c>
      <c r="AC87">
        <f t="shared" si="3"/>
        <v>18.001534794085572</v>
      </c>
      <c r="AD87">
        <f t="shared" si="4"/>
        <v>1732.3223343335117</v>
      </c>
      <c r="AE87">
        <f>'IDT-1'!F87</f>
        <v>-229</v>
      </c>
      <c r="AF87" s="26"/>
      <c r="AG87">
        <f t="shared" si="5"/>
        <v>1503.3223343335117</v>
      </c>
      <c r="AI87" s="75">
        <f>PXIL!J87</f>
        <v>0</v>
      </c>
      <c r="AJ87" s="75">
        <f>PXIL!P87</f>
        <v>0</v>
      </c>
      <c r="AK87" s="75">
        <f>RTM_IEX!J87</f>
        <v>2.06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6</v>
      </c>
      <c r="I88">
        <f>Bawana_NG!T88</f>
        <v>64.97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855.30026225284564</v>
      </c>
      <c r="P88" s="77">
        <v>74.760000000000005</v>
      </c>
      <c r="Q88" s="77">
        <v>26.626932381062087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441.72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-93</v>
      </c>
      <c r="AA88" s="117">
        <f>STOA!J88</f>
        <v>389.68</v>
      </c>
      <c r="AB88" s="117">
        <f>-STOA!P88</f>
        <v>0</v>
      </c>
      <c r="AC88">
        <f t="shared" si="3"/>
        <v>18.249963907887022</v>
      </c>
      <c r="AD88">
        <f t="shared" si="4"/>
        <v>1868.7839052197105</v>
      </c>
      <c r="AE88">
        <f>'IDT-1'!F88</f>
        <v>-277</v>
      </c>
      <c r="AF88" s="26"/>
      <c r="AG88">
        <f t="shared" si="5"/>
        <v>1591.7839052197105</v>
      </c>
      <c r="AI88" s="75">
        <f>PXIL!J88</f>
        <v>0</v>
      </c>
      <c r="AJ88" s="75">
        <f>PXIL!P88</f>
        <v>0</v>
      </c>
      <c r="AK88" s="75">
        <f>RTM_IEX!J88</f>
        <v>85.65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9.1896793002915462</v>
      </c>
      <c r="F89">
        <f>GT_Spot!T89</f>
        <v>0</v>
      </c>
      <c r="G89">
        <f>PPCL_NG!T89</f>
        <v>23.14</v>
      </c>
      <c r="H89">
        <f>PPCL_Spot!T89</f>
        <v>5.35</v>
      </c>
      <c r="I89">
        <f>Bawana_NG!T89</f>
        <v>64.97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856.7669828536458</v>
      </c>
      <c r="P89" s="77">
        <v>74.760000000000005</v>
      </c>
      <c r="Q89" s="77">
        <v>26.626932381062087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441.37000000000006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-31</v>
      </c>
      <c r="AA89" s="117">
        <f>STOA!J89</f>
        <v>389.68</v>
      </c>
      <c r="AB89" s="117">
        <f>-STOA!P89</f>
        <v>0</v>
      </c>
      <c r="AC89">
        <f t="shared" si="3"/>
        <v>17.800277585096051</v>
      </c>
      <c r="AD89">
        <f t="shared" si="4"/>
        <v>1942.6833169499037</v>
      </c>
      <c r="AE89">
        <f>'IDT-1'!F89</f>
        <v>-313</v>
      </c>
      <c r="AF89" s="26"/>
      <c r="AG89">
        <f t="shared" si="5"/>
        <v>1629.6833169499037</v>
      </c>
      <c r="AI89" s="75">
        <f>PXIL!J89</f>
        <v>0</v>
      </c>
      <c r="AJ89" s="75">
        <f>PXIL!P89</f>
        <v>0</v>
      </c>
      <c r="AK89" s="75">
        <f>RTM_IEX!J89</f>
        <v>99.63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9.4576694074284084</v>
      </c>
      <c r="F90">
        <f>GT_Spot!T90</f>
        <v>0</v>
      </c>
      <c r="G90">
        <f>PPCL_NG!T90</f>
        <v>23.14</v>
      </c>
      <c r="H90">
        <f>PPCL_Spot!T90</f>
        <v>5.51</v>
      </c>
      <c r="I90">
        <f>Bawana_NG!T90</f>
        <v>64.97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856.7669828536458</v>
      </c>
      <c r="P90" s="77">
        <v>74.760000000000005</v>
      </c>
      <c r="Q90" s="77">
        <v>26.626932381062087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441.21000000000004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389.68</v>
      </c>
      <c r="AB90" s="117">
        <f>-STOA!P90</f>
        <v>0</v>
      </c>
      <c r="AC90">
        <f t="shared" si="3"/>
        <v>17.551349944850802</v>
      </c>
      <c r="AD90">
        <f t="shared" si="4"/>
        <v>1976.9202346972857</v>
      </c>
      <c r="AE90">
        <f>'IDT-1'!F90</f>
        <v>-315.62799999999999</v>
      </c>
      <c r="AF90" s="26"/>
      <c r="AG90">
        <f t="shared" si="5"/>
        <v>1661.2922346972857</v>
      </c>
      <c r="AI90" s="75">
        <f>PXIL!J90</f>
        <v>0</v>
      </c>
      <c r="AJ90" s="75">
        <f>PXIL!P90</f>
        <v>0</v>
      </c>
      <c r="AK90" s="75">
        <f>RTM_IEX!J90</f>
        <v>102.35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9.4576694074284084</v>
      </c>
      <c r="F91">
        <f>GT_Spot!T91</f>
        <v>0</v>
      </c>
      <c r="G91">
        <f>PPCL_NG!T91</f>
        <v>23.14</v>
      </c>
      <c r="H91">
        <f>PPCL_Spot!T91</f>
        <v>5.3815375821663327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857.88375906049237</v>
      </c>
      <c r="P91" s="77">
        <v>74.760000000000005</v>
      </c>
      <c r="Q91" s="77">
        <v>26.626932381062087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440.86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-62</v>
      </c>
      <c r="AA91" s="117">
        <f>STOA!J91</f>
        <v>389.68</v>
      </c>
      <c r="AB91" s="117">
        <f>-STOA!P91</f>
        <v>0</v>
      </c>
      <c r="AC91">
        <f t="shared" si="3"/>
        <v>17.862507012570227</v>
      </c>
      <c r="AD91">
        <f t="shared" si="4"/>
        <v>1887.4173914185792</v>
      </c>
      <c r="AE91">
        <f>'IDT-1'!F91</f>
        <v>-222</v>
      </c>
      <c r="AF91" s="26"/>
      <c r="AG91">
        <f t="shared" si="5"/>
        <v>1665.4173914185792</v>
      </c>
      <c r="AI91" s="75">
        <f>PXIL!J91</f>
        <v>0</v>
      </c>
      <c r="AJ91" s="75">
        <f>PXIL!P91</f>
        <v>0</v>
      </c>
      <c r="AK91" s="75">
        <f>RTM_IEX!J91</f>
        <v>74.239999999999995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9.4576694074284084</v>
      </c>
      <c r="F92">
        <f>GT_Spot!T92</f>
        <v>0</v>
      </c>
      <c r="G92">
        <f>PPCL_NG!T92</f>
        <v>23.14</v>
      </c>
      <c r="H92">
        <f>PPCL_Spot!T92</f>
        <v>5.678377606398171</v>
      </c>
      <c r="I92">
        <f>Bawana_NG!T92</f>
        <v>66.067549605014278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857.88375906049237</v>
      </c>
      <c r="P92" s="77">
        <v>74.760000000000005</v>
      </c>
      <c r="Q92" s="77">
        <v>26.626932381062087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440.71000000000004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389.68</v>
      </c>
      <c r="AB92" s="117">
        <f>-STOA!P92</f>
        <v>0</v>
      </c>
      <c r="AC92">
        <f t="shared" si="3"/>
        <v>16.678589734931478</v>
      </c>
      <c r="AD92">
        <f t="shared" si="4"/>
        <v>1878.6156983254639</v>
      </c>
      <c r="AE92">
        <f>'IDT-1'!F92</f>
        <v>-245.833</v>
      </c>
      <c r="AF92" s="26"/>
      <c r="AG92">
        <f t="shared" si="5"/>
        <v>1632.7826983254638</v>
      </c>
      <c r="AI92" s="75">
        <f>PXIL!J92</f>
        <v>0</v>
      </c>
      <c r="AJ92" s="75">
        <f>PXIL!P92</f>
        <v>0</v>
      </c>
      <c r="AK92" s="75">
        <f>RTM_IEX!J92</f>
        <v>1.29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23.14</v>
      </c>
      <c r="H93">
        <f>PPCL_Spot!T93</f>
        <v>6.45</v>
      </c>
      <c r="I93">
        <f>Bawana_NG!T93</f>
        <v>66.067549605014278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858.07167528769241</v>
      </c>
      <c r="P93" s="77">
        <v>74.760000000000005</v>
      </c>
      <c r="Q93" s="77">
        <v>26.626932381062087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440.55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389.68</v>
      </c>
      <c r="AB93" s="117">
        <f>-STOA!P93</f>
        <v>0</v>
      </c>
      <c r="AC93">
        <f t="shared" si="3"/>
        <v>17.2777220779356</v>
      </c>
      <c r="AD93">
        <f t="shared" si="4"/>
        <v>1946.0997867783824</v>
      </c>
      <c r="AE93">
        <f>'IDT-1'!F93</f>
        <v>-220.149</v>
      </c>
      <c r="AF93" s="26"/>
      <c r="AG93">
        <f t="shared" si="5"/>
        <v>1725.9507867783823</v>
      </c>
      <c r="AI93" s="75">
        <f>PXIL!J93</f>
        <v>0</v>
      </c>
      <c r="AJ93" s="75">
        <f>PXIL!P93</f>
        <v>0</v>
      </c>
      <c r="AK93" s="75">
        <f>RTM_IEX!J93</f>
        <v>65.849999999999994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23.14</v>
      </c>
      <c r="H94">
        <f>PPCL_Spot!T94</f>
        <v>6.45</v>
      </c>
      <c r="I94">
        <f>Bawana_NG!T94</f>
        <v>66.067549605014278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858.07167528769241</v>
      </c>
      <c r="P94" s="77">
        <v>74.760000000000005</v>
      </c>
      <c r="Q94" s="77">
        <v>26.626932381062087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442.51000000000005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389.68</v>
      </c>
      <c r="AB94" s="117">
        <f>-STOA!P94</f>
        <v>0</v>
      </c>
      <c r="AC94">
        <f t="shared" si="3"/>
        <v>17.3631700779356</v>
      </c>
      <c r="AD94">
        <f t="shared" si="4"/>
        <v>1955.7243387783824</v>
      </c>
      <c r="AE94">
        <f>'IDT-1'!F94</f>
        <v>-196.95</v>
      </c>
      <c r="AF94" s="26"/>
      <c r="AG94">
        <f t="shared" si="5"/>
        <v>1758.7743387783823</v>
      </c>
      <c r="AI94" s="75">
        <f>PXIL!J94</f>
        <v>0</v>
      </c>
      <c r="AJ94" s="75">
        <f>PXIL!P94</f>
        <v>0</v>
      </c>
      <c r="AK94" s="75">
        <f>RTM_IEX!J94</f>
        <v>73.599999999999994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9.4576694074284084</v>
      </c>
      <c r="F95">
        <f>GT_Spot!T95</f>
        <v>0</v>
      </c>
      <c r="G95">
        <f>PPCL_NG!T95</f>
        <v>23.14</v>
      </c>
      <c r="H95">
        <f>PPCL_Spot!T95</f>
        <v>5.678377606398171</v>
      </c>
      <c r="I95">
        <f>Bawana_NG!T95</f>
        <v>66.067549605014278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852.7344514771994</v>
      </c>
      <c r="P95" s="77">
        <v>74.760000000000005</v>
      </c>
      <c r="Q95" s="77">
        <v>26.626932381062087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442.18000000000006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389.68</v>
      </c>
      <c r="AB95" s="117">
        <f>-STOA!P95</f>
        <v>0</v>
      </c>
      <c r="AC95">
        <f t="shared" si="3"/>
        <v>17.331995828198501</v>
      </c>
      <c r="AD95">
        <f t="shared" si="4"/>
        <v>1952.2129846489038</v>
      </c>
      <c r="AE95">
        <f>'IDT-1'!F95</f>
        <v>-192.63499999999999</v>
      </c>
      <c r="AF95" s="26"/>
      <c r="AG95">
        <f t="shared" si="5"/>
        <v>1759.5779846489038</v>
      </c>
      <c r="AI95" s="75">
        <f>PXIL!J95</f>
        <v>0</v>
      </c>
      <c r="AJ95" s="75">
        <f>PXIL!P95</f>
        <v>0</v>
      </c>
      <c r="AK95" s="75">
        <f>RTM_IEX!J95</f>
        <v>79.22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9.4576694074284084</v>
      </c>
      <c r="F96">
        <f>GT_Spot!T96</f>
        <v>0</v>
      </c>
      <c r="G96">
        <f>PPCL_NG!T96</f>
        <v>23.14</v>
      </c>
      <c r="H96">
        <f>PPCL_Spot!T96</f>
        <v>5.678377606398171</v>
      </c>
      <c r="I96">
        <f>Bawana_NG!T96</f>
        <v>66.067549605014278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852.67623219220957</v>
      </c>
      <c r="P96" s="77">
        <v>74.760000000000005</v>
      </c>
      <c r="Q96" s="77">
        <v>26.626932381062087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442.12000000000006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389.68</v>
      </c>
      <c r="AB96" s="117">
        <f>-STOA!P96</f>
        <v>0</v>
      </c>
      <c r="AC96">
        <f t="shared" si="3"/>
        <v>17.307019498490593</v>
      </c>
      <c r="AD96">
        <f t="shared" si="4"/>
        <v>1949.3997416936222</v>
      </c>
      <c r="AE96">
        <f>'IDT-1'!F96</f>
        <v>-193.74199999999999</v>
      </c>
      <c r="AF96" s="26"/>
      <c r="AG96">
        <f t="shared" si="5"/>
        <v>1755.6577416936223</v>
      </c>
      <c r="AI96" s="75">
        <f>PXIL!J96</f>
        <v>0</v>
      </c>
      <c r="AJ96" s="75">
        <f>PXIL!P96</f>
        <v>0</v>
      </c>
      <c r="AK96" s="75">
        <f>RTM_IEX!J96</f>
        <v>76.5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9.4576694074284084</v>
      </c>
      <c r="F97">
        <f>GT_Spot!T97</f>
        <v>0</v>
      </c>
      <c r="G97">
        <f>PPCL_NG!T97</f>
        <v>23.14</v>
      </c>
      <c r="H97">
        <f>PPCL_Spot!T97</f>
        <v>5.3815375821663327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850.32829117860956</v>
      </c>
      <c r="P97" s="77">
        <v>74.760000000000005</v>
      </c>
      <c r="Q97" s="77">
        <v>26.626932381062087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442.03000000000003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389.68</v>
      </c>
      <c r="AB97" s="117">
        <f>-STOA!P97</f>
        <v>0</v>
      </c>
      <c r="AC97">
        <f t="shared" si="3"/>
        <v>17.389454988833545</v>
      </c>
      <c r="AD97">
        <f t="shared" si="4"/>
        <v>1958.684975560433</v>
      </c>
      <c r="AE97">
        <f>'IDT-1'!F97</f>
        <v>-202.93199999999999</v>
      </c>
      <c r="AF97" s="26"/>
      <c r="AG97">
        <f t="shared" si="5"/>
        <v>1755.752975560433</v>
      </c>
      <c r="AI97" s="75">
        <f>PXIL!J97</f>
        <v>0</v>
      </c>
      <c r="AJ97" s="75">
        <f>PXIL!P97</f>
        <v>0</v>
      </c>
      <c r="AK97" s="75">
        <f>RTM_IEX!J97</f>
        <v>89.42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9.4576694074284084</v>
      </c>
      <c r="F98">
        <f>GT_Spot!T98</f>
        <v>0</v>
      </c>
      <c r="G98">
        <f>PPCL_NG!T98</f>
        <v>23.14</v>
      </c>
      <c r="H98">
        <f>PPCL_Spot!T98</f>
        <v>5.678377606398171</v>
      </c>
      <c r="I98">
        <f>Bawana_NG!T98</f>
        <v>66.067549605014278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850.17839595935357</v>
      </c>
      <c r="P98" s="77">
        <v>74.760000000000005</v>
      </c>
      <c r="Q98" s="77">
        <v>26.626932381062087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441.95000000000005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389.68</v>
      </c>
      <c r="AB98" s="117">
        <f>-STOA!P98</f>
        <v>0</v>
      </c>
      <c r="AC98">
        <f t="shared" si="3"/>
        <v>17.457166539641459</v>
      </c>
      <c r="AD98">
        <f t="shared" si="4"/>
        <v>1966.311758419615</v>
      </c>
      <c r="AE98">
        <f>'IDT-1'!F98</f>
        <v>-213.619</v>
      </c>
      <c r="AF98" s="26"/>
      <c r="AG98">
        <f t="shared" si="5"/>
        <v>1752.6927584196151</v>
      </c>
      <c r="AI98" s="75">
        <f>PXIL!J98</f>
        <v>0</v>
      </c>
      <c r="AJ98" s="75">
        <f>PXIL!P98</f>
        <v>0</v>
      </c>
      <c r="AK98" s="75">
        <f>RTM_IEX!J98</f>
        <v>96.23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0.26882793516238246</v>
      </c>
      <c r="F99">
        <f t="shared" si="6"/>
        <v>0</v>
      </c>
      <c r="G99">
        <f t="shared" si="6"/>
        <v>0.55536000000000074</v>
      </c>
      <c r="H99">
        <f t="shared" si="6"/>
        <v>0.14037111158983273</v>
      </c>
      <c r="I99">
        <f t="shared" si="6"/>
        <v>1.356841886297059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17.841370159326878</v>
      </c>
      <c r="P99" s="77">
        <f t="shared" si="6"/>
        <v>1.4044846135688449</v>
      </c>
      <c r="Q99" s="77">
        <f t="shared" si="6"/>
        <v>0.61238174592019667</v>
      </c>
      <c r="R99" s="80">
        <f>SUM(R3:R98)/4000</f>
        <v>0.22797049949575934</v>
      </c>
      <c r="S99" s="80">
        <f t="shared" si="6"/>
        <v>0</v>
      </c>
      <c r="T99" s="78">
        <f t="shared" si="6"/>
        <v>0.89579500000000034</v>
      </c>
      <c r="U99" s="78">
        <f t="shared" si="6"/>
        <v>10.859555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-3.8350599999999999</v>
      </c>
      <c r="AA99" s="117">
        <f t="shared" si="6"/>
        <v>8.8269250000000046</v>
      </c>
      <c r="AB99" s="117">
        <f t="shared" si="6"/>
        <v>0</v>
      </c>
      <c r="AC99">
        <f t="shared" si="6"/>
        <v>0.42353701269513999</v>
      </c>
      <c r="AD99">
        <f t="shared" si="6"/>
        <v>38.268843438665819</v>
      </c>
      <c r="AE99">
        <f t="shared" si="6"/>
        <v>-1.35148175</v>
      </c>
      <c r="AG99">
        <f t="shared" si="6"/>
        <v>36.917361688665814</v>
      </c>
      <c r="AI99">
        <f t="shared" si="6"/>
        <v>0</v>
      </c>
      <c r="AJ99">
        <f t="shared" si="6"/>
        <v>0</v>
      </c>
      <c r="AK99">
        <f t="shared" si="6"/>
        <v>0.40005750000000001</v>
      </c>
      <c r="AL99">
        <f t="shared" si="6"/>
        <v>-0.86250000000000004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98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44769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2.1110185706246485</v>
      </c>
      <c r="F3">
        <f>GT_Spot!S3</f>
        <v>0</v>
      </c>
      <c r="G3">
        <f>PPCL_NG!S3</f>
        <v>36.36</v>
      </c>
      <c r="H3">
        <f>PPCL_Spot!S3</f>
        <v>9.7228596646072383</v>
      </c>
      <c r="I3">
        <f>Bawana_NG!S3</f>
        <v>29.06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70.48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1.3085061284700408</v>
      </c>
      <c r="AD3">
        <f>SUM(B3:AB3,AI3:AR3)-AC3</f>
        <v>147.38537210676185</v>
      </c>
      <c r="AE3">
        <f>'IDT-1'!E3</f>
        <v>0</v>
      </c>
      <c r="AF3" s="26"/>
      <c r="AG3">
        <f>SUM(AD3:AF3)+AT3</f>
        <v>131.01537210676184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-16.37</v>
      </c>
    </row>
    <row r="4" spans="1:46">
      <c r="A4" t="s">
        <v>46</v>
      </c>
      <c r="E4">
        <f>GT_NG!S4</f>
        <v>2.0835115362971304</v>
      </c>
      <c r="F4">
        <f>GT_Spot!S4</f>
        <v>0</v>
      </c>
      <c r="G4">
        <f>PPCL_NG!S4</f>
        <v>36.36</v>
      </c>
      <c r="H4">
        <f>PPCL_Spot!S4</f>
        <v>9.7228596646072383</v>
      </c>
      <c r="I4">
        <f>Bawana_NG!S4</f>
        <v>29.06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70.63000000000001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1.3095840665679588</v>
      </c>
      <c r="AD4">
        <f t="shared" ref="AD4:AD67" si="1">SUM(B4:AB4,AI4:AR4)-AC4</f>
        <v>147.50678713433643</v>
      </c>
      <c r="AE4">
        <f>'IDT-1'!E4</f>
        <v>0</v>
      </c>
      <c r="AF4" s="26"/>
      <c r="AG4">
        <f t="shared" ref="AG4:AG67" si="2">SUM(AD4:AF4)+AT4</f>
        <v>131.13678713433643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-16.37</v>
      </c>
    </row>
    <row r="5" spans="1:46">
      <c r="A5" t="s">
        <v>47</v>
      </c>
      <c r="E5">
        <f>GT_NG!S5</f>
        <v>2.0835115362971304</v>
      </c>
      <c r="F5">
        <f>GT_Spot!S5</f>
        <v>0</v>
      </c>
      <c r="G5">
        <f>PPCL_NG!S5</f>
        <v>36.36</v>
      </c>
      <c r="H5">
        <f>PPCL_Spot!S5</f>
        <v>9.7228596646072383</v>
      </c>
      <c r="I5">
        <f>Bawana_NG!S5</f>
        <v>29.06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70.63000000000001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1.3095840665679588</v>
      </c>
      <c r="AD5">
        <f t="shared" si="1"/>
        <v>147.50678713433643</v>
      </c>
      <c r="AE5">
        <f>'IDT-1'!E5</f>
        <v>0</v>
      </c>
      <c r="AF5" s="26"/>
      <c r="AG5">
        <f t="shared" si="2"/>
        <v>131.13678713433643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-16.37</v>
      </c>
    </row>
    <row r="6" spans="1:46">
      <c r="A6" t="s">
        <v>48</v>
      </c>
      <c r="E6">
        <f>GT_NG!S6</f>
        <v>2.0835115362971304</v>
      </c>
      <c r="F6">
        <f>GT_Spot!S6</f>
        <v>0</v>
      </c>
      <c r="G6">
        <f>PPCL_NG!S6</f>
        <v>36.36</v>
      </c>
      <c r="H6">
        <f>PPCL_Spot!S6</f>
        <v>9.7228596646072383</v>
      </c>
      <c r="I6">
        <f>Bawana_NG!S6</f>
        <v>29.06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70.63000000000001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1.3095840665679588</v>
      </c>
      <c r="AD6">
        <f t="shared" si="1"/>
        <v>147.50678713433643</v>
      </c>
      <c r="AE6">
        <f>'IDT-1'!E6</f>
        <v>0</v>
      </c>
      <c r="AF6" s="26"/>
      <c r="AG6">
        <f t="shared" si="2"/>
        <v>131.13678713433643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-16.37</v>
      </c>
    </row>
    <row r="7" spans="1:46">
      <c r="A7" t="s">
        <v>49</v>
      </c>
      <c r="E7">
        <f>GT_NG!S7</f>
        <v>2.0835115362971304</v>
      </c>
      <c r="F7">
        <f>GT_Spot!S7</f>
        <v>0</v>
      </c>
      <c r="G7">
        <f>PPCL_NG!S7</f>
        <v>36.36</v>
      </c>
      <c r="H7">
        <f>PPCL_Spot!S7</f>
        <v>9.69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70.63000000000001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1.3092949015194149</v>
      </c>
      <c r="AD7">
        <f t="shared" si="1"/>
        <v>147.47421663477772</v>
      </c>
      <c r="AE7">
        <f>'IDT-1'!E7</f>
        <v>0</v>
      </c>
      <c r="AF7" s="26"/>
      <c r="AG7">
        <f t="shared" si="2"/>
        <v>147.47421663477772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2.0835115362971304</v>
      </c>
      <c r="F8">
        <f>GT_Spot!S8</f>
        <v>0</v>
      </c>
      <c r="G8">
        <f>PPCL_NG!S8</f>
        <v>36.36</v>
      </c>
      <c r="H8">
        <f>PPCL_Spot!S8</f>
        <v>9.7228596646072383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70.63000000000001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1.4789840665679588</v>
      </c>
      <c r="AD8">
        <f t="shared" si="1"/>
        <v>166.58738713433644</v>
      </c>
      <c r="AE8">
        <f>'IDT-1'!E8</f>
        <v>0</v>
      </c>
      <c r="AF8" s="26"/>
      <c r="AG8">
        <f t="shared" si="2"/>
        <v>166.58738713433644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19.25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2.0835115362971304</v>
      </c>
      <c r="F9">
        <f>GT_Spot!S9</f>
        <v>0</v>
      </c>
      <c r="G9">
        <f>PPCL_NG!S9</f>
        <v>36.36</v>
      </c>
      <c r="H9">
        <f>PPCL_Spot!S9</f>
        <v>9.7228596646072383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70.63000000000001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1.3095840665679588</v>
      </c>
      <c r="AD9">
        <f t="shared" si="1"/>
        <v>147.50678713433643</v>
      </c>
      <c r="AE9">
        <f>'IDT-1'!E9</f>
        <v>0</v>
      </c>
      <c r="AF9" s="26"/>
      <c r="AG9">
        <f t="shared" si="2"/>
        <v>147.50678713433643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2.0835115362971304</v>
      </c>
      <c r="F10">
        <f>GT_Spot!S10</f>
        <v>0</v>
      </c>
      <c r="G10">
        <f>PPCL_NG!S10</f>
        <v>36.36</v>
      </c>
      <c r="H10">
        <f>PPCL_Spot!S10</f>
        <v>9.7228596646072383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70.63000000000001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1.3095840665679588</v>
      </c>
      <c r="AD10">
        <f t="shared" si="1"/>
        <v>147.50678713433643</v>
      </c>
      <c r="AE10">
        <f>'IDT-1'!E10</f>
        <v>0</v>
      </c>
      <c r="AF10" s="26"/>
      <c r="AG10">
        <f t="shared" si="2"/>
        <v>147.50678713433643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2.0835115362971304</v>
      </c>
      <c r="F11">
        <f>GT_Spot!S11</f>
        <v>0</v>
      </c>
      <c r="G11">
        <f>PPCL_NG!S11</f>
        <v>36.36</v>
      </c>
      <c r="H11">
        <f>PPCL_Spot!S11</f>
        <v>9.7228596646072383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1.8014010802887011</v>
      </c>
      <c r="AD11">
        <f t="shared" si="1"/>
        <v>92.414970120615678</v>
      </c>
      <c r="AE11">
        <f>'IDT-1'!E11</f>
        <v>0</v>
      </c>
      <c r="AF11" s="26"/>
      <c r="AG11">
        <f t="shared" si="2"/>
        <v>92.414970120615678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2.0835115362971304</v>
      </c>
      <c r="F12">
        <f>GT_Spot!S12</f>
        <v>0</v>
      </c>
      <c r="G12">
        <f>PPCL_NG!S12</f>
        <v>36.36</v>
      </c>
      <c r="H12">
        <f>PPCL_Spot!S12</f>
        <v>9.7228596646072383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71.03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1.3131040665679585</v>
      </c>
      <c r="AD12">
        <f t="shared" si="1"/>
        <v>147.90326713433643</v>
      </c>
      <c r="AE12">
        <f>'IDT-1'!E12</f>
        <v>0</v>
      </c>
      <c r="AF12" s="26"/>
      <c r="AG12">
        <f t="shared" si="2"/>
        <v>147.90326713433643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2.0835115362971304</v>
      </c>
      <c r="F13">
        <f>GT_Spot!S13</f>
        <v>0</v>
      </c>
      <c r="G13">
        <f>PPCL_NG!S13</f>
        <v>36.36</v>
      </c>
      <c r="H13">
        <f>PPCL_Spot!S13</f>
        <v>9.69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1.4822149015194148</v>
      </c>
      <c r="AD13">
        <f t="shared" si="1"/>
        <v>166.95129663477769</v>
      </c>
      <c r="AE13">
        <f>'IDT-1'!E13</f>
        <v>0</v>
      </c>
      <c r="AF13" s="26"/>
      <c r="AG13">
        <f t="shared" si="2"/>
        <v>166.95129663477769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19.25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2.0835115362971304</v>
      </c>
      <c r="F14">
        <f>GT_Spot!S14</f>
        <v>0</v>
      </c>
      <c r="G14">
        <f>PPCL_NG!S14</f>
        <v>36.36</v>
      </c>
      <c r="H14">
        <f>PPCL_Spot!S14</f>
        <v>9.7228596646072383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1.3131040665679585</v>
      </c>
      <c r="AD14">
        <f t="shared" si="1"/>
        <v>147.90326713433643</v>
      </c>
      <c r="AE14">
        <f>'IDT-1'!E14</f>
        <v>0</v>
      </c>
      <c r="AF14" s="26"/>
      <c r="AG14">
        <f t="shared" si="2"/>
        <v>147.90326713433643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2.0835115362971304</v>
      </c>
      <c r="F15">
        <f>GT_Spot!S15</f>
        <v>0</v>
      </c>
      <c r="G15">
        <f>PPCL_NG!S15</f>
        <v>36.36</v>
      </c>
      <c r="H15">
        <f>PPCL_Spot!S15</f>
        <v>9.7228596646072383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1.8457917178996777</v>
      </c>
      <c r="AD15">
        <f t="shared" si="1"/>
        <v>87.370579483004704</v>
      </c>
      <c r="AE15">
        <f>'IDT-1'!E15</f>
        <v>0</v>
      </c>
      <c r="AF15" s="26"/>
      <c r="AG15">
        <f t="shared" si="2"/>
        <v>87.370579483004704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2.0835115362971304</v>
      </c>
      <c r="F16">
        <f>GT_Spot!S16</f>
        <v>0</v>
      </c>
      <c r="G16">
        <f>PPCL_NG!S16</f>
        <v>36.36</v>
      </c>
      <c r="H16">
        <f>PPCL_Spot!S16</f>
        <v>9.7228596646072383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1.3131040665679585</v>
      </c>
      <c r="AD16">
        <f t="shared" si="1"/>
        <v>147.90326713433643</v>
      </c>
      <c r="AE16">
        <f>'IDT-1'!E16</f>
        <v>0</v>
      </c>
      <c r="AF16" s="26"/>
      <c r="AG16">
        <f t="shared" si="2"/>
        <v>147.90326713433643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2.0835115362971304</v>
      </c>
      <c r="F17">
        <f>GT_Spot!S17</f>
        <v>0</v>
      </c>
      <c r="G17">
        <f>PPCL_NG!S17</f>
        <v>36.36</v>
      </c>
      <c r="H17">
        <f>PPCL_Spot!S17</f>
        <v>9.7228596646072383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1.3131040665679585</v>
      </c>
      <c r="AD17">
        <f t="shared" si="1"/>
        <v>147.90326713433643</v>
      </c>
      <c r="AE17">
        <f>'IDT-1'!E17</f>
        <v>0</v>
      </c>
      <c r="AF17" s="26"/>
      <c r="AG17">
        <f t="shared" si="2"/>
        <v>147.90326713433643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2.0835115362971304</v>
      </c>
      <c r="F18">
        <f>GT_Spot!S18</f>
        <v>0</v>
      </c>
      <c r="G18">
        <f>PPCL_NG!S18</f>
        <v>36.36</v>
      </c>
      <c r="H18">
        <f>PPCL_Spot!S18</f>
        <v>9.7228596646072383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1.3131040665679585</v>
      </c>
      <c r="AD18">
        <f t="shared" si="1"/>
        <v>147.90326713433643</v>
      </c>
      <c r="AE18">
        <f>'IDT-1'!E18</f>
        <v>0</v>
      </c>
      <c r="AF18" s="26"/>
      <c r="AG18">
        <f t="shared" si="2"/>
        <v>147.90326713433643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2.0835115362971304</v>
      </c>
      <c r="F19">
        <f>GT_Spot!S19</f>
        <v>0</v>
      </c>
      <c r="G19">
        <f>PPCL_NG!S19</f>
        <v>36.36</v>
      </c>
      <c r="H19">
        <f>PPCL_Spot!S19</f>
        <v>10.562934148374548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1.8531843733568298</v>
      </c>
      <c r="AD19">
        <f t="shared" si="1"/>
        <v>88.203261311314847</v>
      </c>
      <c r="AE19">
        <f>'IDT-1'!E19</f>
        <v>0</v>
      </c>
      <c r="AF19" s="26"/>
      <c r="AG19">
        <f t="shared" si="2"/>
        <v>88.203261311314847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2.0835115362971304</v>
      </c>
      <c r="F20">
        <f>GT_Spot!S20</f>
        <v>0</v>
      </c>
      <c r="G20">
        <f>PPCL_NG!S20</f>
        <v>36.36</v>
      </c>
      <c r="H20">
        <f>PPCL_Spot!S20</f>
        <v>10.562934148374548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1.3204967220251107</v>
      </c>
      <c r="AD20">
        <f t="shared" si="1"/>
        <v>148.73594896264657</v>
      </c>
      <c r="AE20">
        <f>'IDT-1'!E20</f>
        <v>0</v>
      </c>
      <c r="AF20" s="26"/>
      <c r="AG20">
        <f t="shared" si="2"/>
        <v>148.73594896264657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2.0835115362971304</v>
      </c>
      <c r="F21">
        <f>GT_Spot!S21</f>
        <v>0</v>
      </c>
      <c r="G21">
        <f>PPCL_NG!S21</f>
        <v>36.36</v>
      </c>
      <c r="H21">
        <f>PPCL_Spot!S21</f>
        <v>10.562934148374548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71.03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1.4092779972470639</v>
      </c>
      <c r="AD21">
        <f t="shared" si="1"/>
        <v>138.6471676874246</v>
      </c>
      <c r="AE21">
        <f>'IDT-1'!E21</f>
        <v>0</v>
      </c>
      <c r="AF21" s="26"/>
      <c r="AG21">
        <f t="shared" si="2"/>
        <v>138.6471676874246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2.0835115362971304</v>
      </c>
      <c r="F22">
        <f>GT_Spot!S22</f>
        <v>0</v>
      </c>
      <c r="G22">
        <f>PPCL_NG!S22</f>
        <v>36.36</v>
      </c>
      <c r="H22">
        <f>PPCL_Spot!S22</f>
        <v>10.562934148374548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1.3204967220251107</v>
      </c>
      <c r="AD22">
        <f t="shared" si="1"/>
        <v>148.73594896264657</v>
      </c>
      <c r="AE22">
        <f>'IDT-1'!E22</f>
        <v>0</v>
      </c>
      <c r="AF22" s="26"/>
      <c r="AG22">
        <f t="shared" si="2"/>
        <v>148.73594896264657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2.0835115362971304</v>
      </c>
      <c r="F23">
        <f>GT_Spot!S23</f>
        <v>0</v>
      </c>
      <c r="G23">
        <f>PPCL_NG!S23</f>
        <v>36.36</v>
      </c>
      <c r="H23">
        <f>PPCL_Spot!S23</f>
        <v>10.562934148374548</v>
      </c>
      <c r="I23">
        <f>Bawana_NG!S23</f>
        <v>29.061370043845177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1.8531964297426675</v>
      </c>
      <c r="AD23">
        <f t="shared" si="1"/>
        <v>88.20461929877419</v>
      </c>
      <c r="AE23">
        <f>'IDT-1'!E23</f>
        <v>0</v>
      </c>
      <c r="AF23" s="26"/>
      <c r="AG23">
        <f t="shared" si="2"/>
        <v>88.20461929877419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2.0835115362971304</v>
      </c>
      <c r="F24">
        <f>GT_Spot!S24</f>
        <v>0</v>
      </c>
      <c r="G24">
        <f>PPCL_NG!S24</f>
        <v>36.36</v>
      </c>
      <c r="H24">
        <f>PPCL_Spot!S24</f>
        <v>10.562934148374548</v>
      </c>
      <c r="I24">
        <f>Bawana_NG!S24</f>
        <v>29.061370043845177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71.03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1.3205087784109484</v>
      </c>
      <c r="AD24">
        <f t="shared" si="1"/>
        <v>148.7373069501059</v>
      </c>
      <c r="AE24">
        <f>'IDT-1'!E24</f>
        <v>0</v>
      </c>
      <c r="AF24" s="26"/>
      <c r="AG24">
        <f t="shared" si="2"/>
        <v>148.7373069501059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2.0835115362971304</v>
      </c>
      <c r="F25">
        <f>GT_Spot!S25</f>
        <v>0</v>
      </c>
      <c r="G25">
        <f>PPCL_NG!S25</f>
        <v>36.36</v>
      </c>
      <c r="H25">
        <f>PPCL_Spot!S25</f>
        <v>10.562934148374548</v>
      </c>
      <c r="I25">
        <f>Bawana_NG!S25</f>
        <v>29.061468550894165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70.45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1.4041869204949329</v>
      </c>
      <c r="AD25">
        <f t="shared" si="1"/>
        <v>138.07372731507093</v>
      </c>
      <c r="AE25">
        <f>'IDT-1'!E25</f>
        <v>0</v>
      </c>
      <c r="AF25" s="26"/>
      <c r="AG25">
        <f t="shared" si="2"/>
        <v>138.07372731507093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2.0835115362971304</v>
      </c>
      <c r="F26">
        <f>GT_Spot!S26</f>
        <v>0</v>
      </c>
      <c r="G26">
        <f>PPCL_NG!S26</f>
        <v>36.36</v>
      </c>
      <c r="H26">
        <f>PPCL_Spot!S26</f>
        <v>10.562934148374548</v>
      </c>
      <c r="I26">
        <f>Bawana_NG!S26</f>
        <v>29.061468550894165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70.609999999999985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1.3168136452729793</v>
      </c>
      <c r="AD26">
        <f t="shared" si="1"/>
        <v>148.32110059029284</v>
      </c>
      <c r="AE26">
        <f>'IDT-1'!E26</f>
        <v>0</v>
      </c>
      <c r="AF26" s="26"/>
      <c r="AG26">
        <f t="shared" si="2"/>
        <v>148.32110059029284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2.0835115362971304</v>
      </c>
      <c r="F27">
        <f>GT_Spot!S27</f>
        <v>0</v>
      </c>
      <c r="G27">
        <f>PPCL_NG!S27</f>
        <v>36.36</v>
      </c>
      <c r="H27">
        <f>PPCL_Spot!S27</f>
        <v>10.562934148374548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70.28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1.8465843733568299</v>
      </c>
      <c r="AD27">
        <f t="shared" si="1"/>
        <v>87.459861311314839</v>
      </c>
      <c r="AE27">
        <f>'IDT-1'!E27</f>
        <v>0</v>
      </c>
      <c r="AF27" s="26"/>
      <c r="AG27">
        <f t="shared" si="2"/>
        <v>87.459861311314839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2.0834154351395733</v>
      </c>
      <c r="F28">
        <f>GT_Spot!S28</f>
        <v>0</v>
      </c>
      <c r="G28">
        <f>PPCL_NG!S28</f>
        <v>36.36</v>
      </c>
      <c r="H28">
        <f>PPCL_Spot!S28</f>
        <v>10.562934148374548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70.33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1.3143358763349242</v>
      </c>
      <c r="AD28">
        <f t="shared" si="1"/>
        <v>148.04201370717919</v>
      </c>
      <c r="AE28">
        <f>'IDT-1'!E28</f>
        <v>0</v>
      </c>
      <c r="AF28" s="26"/>
      <c r="AG28">
        <f t="shared" si="2"/>
        <v>148.04201370717919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2.0834154351395733</v>
      </c>
      <c r="F29">
        <f>GT_Spot!S29</f>
        <v>0</v>
      </c>
      <c r="G29">
        <f>PPCL_NG!S29</f>
        <v>36.36</v>
      </c>
      <c r="H29">
        <f>PPCL_Spot!S29</f>
        <v>10.562934148374548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70.66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1.3172398763349245</v>
      </c>
      <c r="AD29">
        <f t="shared" si="1"/>
        <v>148.36910970717921</v>
      </c>
      <c r="AE29">
        <f>'IDT-1'!E29</f>
        <v>0</v>
      </c>
      <c r="AF29" s="26"/>
      <c r="AG29">
        <f t="shared" si="2"/>
        <v>148.36910970717921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2.0834154351395733</v>
      </c>
      <c r="F30">
        <f>GT_Spot!S30</f>
        <v>0</v>
      </c>
      <c r="G30">
        <f>PPCL_NG!S30</f>
        <v>36.36</v>
      </c>
      <c r="H30">
        <f>PPCL_Spot!S30</f>
        <v>10.562934148374548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70.720000000000013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1.4024238763349248</v>
      </c>
      <c r="AD30">
        <f t="shared" si="1"/>
        <v>157.96392570717924</v>
      </c>
      <c r="AE30">
        <f>'IDT-1'!E30</f>
        <v>0</v>
      </c>
      <c r="AF30" s="26"/>
      <c r="AG30">
        <f t="shared" si="2"/>
        <v>157.96392570717924</v>
      </c>
      <c r="AI30" s="75">
        <f>PXIL!K30</f>
        <v>0</v>
      </c>
      <c r="AJ30" s="75">
        <f>PXIL!Q30</f>
        <v>0</v>
      </c>
      <c r="AK30" s="75">
        <f>RTM_IEX!K30</f>
        <v>9.6199999999999992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2.0834154351395733</v>
      </c>
      <c r="F31">
        <f>GT_Spot!S31</f>
        <v>0</v>
      </c>
      <c r="G31">
        <f>PPCL_NG!S31</f>
        <v>36.36</v>
      </c>
      <c r="H31">
        <f>PPCL_Spot!S31</f>
        <v>9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70.649999999999991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1.7473044319389941</v>
      </c>
      <c r="AD31">
        <f t="shared" si="1"/>
        <v>96.366111003200558</v>
      </c>
      <c r="AE31">
        <f>'IDT-1'!E31</f>
        <v>0</v>
      </c>
      <c r="AF31" s="26"/>
      <c r="AG31">
        <f t="shared" si="2"/>
        <v>96.366111003200558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2.0834154351395733</v>
      </c>
      <c r="F32">
        <f>GT_Spot!S32</f>
        <v>0</v>
      </c>
      <c r="G32">
        <f>PPCL_NG!S32</f>
        <v>36.36</v>
      </c>
      <c r="H32">
        <f>PPCL_Spot!S32</f>
        <v>9.17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70.649999999999991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1.3048940558292283</v>
      </c>
      <c r="AD32">
        <f t="shared" si="1"/>
        <v>146.97852137931034</v>
      </c>
      <c r="AE32">
        <f>'IDT-1'!E32</f>
        <v>0</v>
      </c>
      <c r="AF32" s="26"/>
      <c r="AG32">
        <f t="shared" si="2"/>
        <v>146.97852137931034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2.0834154351395733</v>
      </c>
      <c r="F33">
        <f>GT_Spot!S33</f>
        <v>0</v>
      </c>
      <c r="G33">
        <f>PPCL_NG!S33</f>
        <v>36.36</v>
      </c>
      <c r="H33">
        <f>PPCL_Spot!S33</f>
        <v>9.17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70.649999999999991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1.3048940558292283</v>
      </c>
      <c r="AD33">
        <f t="shared" si="1"/>
        <v>146.97852137931034</v>
      </c>
      <c r="AE33">
        <f>'IDT-1'!E33</f>
        <v>0</v>
      </c>
      <c r="AF33" s="26"/>
      <c r="AG33">
        <f t="shared" si="2"/>
        <v>146.97852137931034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2.0834154351395733</v>
      </c>
      <c r="F34">
        <f>GT_Spot!S34</f>
        <v>0</v>
      </c>
      <c r="G34">
        <f>PPCL_NG!S34</f>
        <v>36.36</v>
      </c>
      <c r="H34">
        <f>PPCL_Spot!S34</f>
        <v>9.17</v>
      </c>
      <c r="I34">
        <f>Bawana_NG!S34</f>
        <v>29.061447555062465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70.649999999999991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1.8130187943137779</v>
      </c>
      <c r="AD34">
        <f t="shared" si="1"/>
        <v>204.21184419588823</v>
      </c>
      <c r="AE34">
        <f>'IDT-1'!E34</f>
        <v>0</v>
      </c>
      <c r="AF34" s="26"/>
      <c r="AG34">
        <f t="shared" si="2"/>
        <v>204.21184419588823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57.74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2.0835115362971304</v>
      </c>
      <c r="F35">
        <f>GT_Spot!S35</f>
        <v>0</v>
      </c>
      <c r="G35">
        <f>PPCL_NG!S35</f>
        <v>36.36</v>
      </c>
      <c r="H35">
        <f>PPCL_Spot!S35</f>
        <v>9.17</v>
      </c>
      <c r="I35">
        <f>Bawana_NG!S35</f>
        <v>29.061447555062465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70.649999999999991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1.3049076400039643</v>
      </c>
      <c r="AD35">
        <f t="shared" si="1"/>
        <v>146.98005145135562</v>
      </c>
      <c r="AE35">
        <f>'IDT-1'!E35</f>
        <v>0</v>
      </c>
      <c r="AF35" s="26"/>
      <c r="AG35">
        <f t="shared" si="2"/>
        <v>146.98005145135562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2.0835115362971304</v>
      </c>
      <c r="F36">
        <f>GT_Spot!S36</f>
        <v>0</v>
      </c>
      <c r="G36">
        <f>PPCL_NG!S36</f>
        <v>36.36</v>
      </c>
      <c r="H36">
        <f>PPCL_Spot!S36</f>
        <v>9.17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70.649999999999991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1.5589626943716168</v>
      </c>
      <c r="AD36">
        <f t="shared" si="1"/>
        <v>175.59588893876665</v>
      </c>
      <c r="AE36">
        <f>'IDT-1'!E36</f>
        <v>0</v>
      </c>
      <c r="AF36" s="26"/>
      <c r="AG36">
        <f t="shared" si="2"/>
        <v>175.59588893876665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28.87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2.0835115362971304</v>
      </c>
      <c r="F37">
        <f>GT_Spot!S37</f>
        <v>0</v>
      </c>
      <c r="G37">
        <f>PPCL_NG!S37</f>
        <v>36.36</v>
      </c>
      <c r="H37">
        <f>PPCL_Spot!S37</f>
        <v>9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70.33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2.1474186943716171</v>
      </c>
      <c r="AD37">
        <f t="shared" si="1"/>
        <v>241.87743293876665</v>
      </c>
      <c r="AE37">
        <f>'IDT-1'!E37</f>
        <v>0</v>
      </c>
      <c r="AF37" s="26"/>
      <c r="AG37">
        <f t="shared" si="2"/>
        <v>241.87743293876665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96.23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2.0835115362971304</v>
      </c>
      <c r="F38">
        <f>GT_Spot!S38</f>
        <v>0</v>
      </c>
      <c r="G38">
        <f>PPCL_NG!S38</f>
        <v>36.36</v>
      </c>
      <c r="H38">
        <f>PPCL_Spot!S38</f>
        <v>9.17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70.33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1.810202694371617</v>
      </c>
      <c r="AD38">
        <f t="shared" si="1"/>
        <v>203.89464893876666</v>
      </c>
      <c r="AE38">
        <f>'IDT-1'!E38</f>
        <v>0</v>
      </c>
      <c r="AF38" s="26"/>
      <c r="AG38">
        <f t="shared" si="2"/>
        <v>203.89464893876666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57.74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2.0659538548114802</v>
      </c>
      <c r="F39">
        <f>GT_Spot!S39</f>
        <v>0</v>
      </c>
      <c r="G39">
        <f>PPCL_NG!S39</f>
        <v>36.36</v>
      </c>
      <c r="H39">
        <f>PPCL_Spot!S39</f>
        <v>6.67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70.550000000000011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20.21</v>
      </c>
      <c r="AB39" s="117">
        <f>-STOA!Q39</f>
        <v>0</v>
      </c>
      <c r="AC39">
        <f t="shared" si="0"/>
        <v>1.7899841867745434</v>
      </c>
      <c r="AD39">
        <f t="shared" si="1"/>
        <v>201.61730976487809</v>
      </c>
      <c r="AE39">
        <f>'IDT-1'!E39</f>
        <v>0</v>
      </c>
      <c r="AF39" s="26"/>
      <c r="AG39">
        <f t="shared" si="2"/>
        <v>201.61730976487809</v>
      </c>
      <c r="AI39" s="75">
        <f>PXIL!K39</f>
        <v>0</v>
      </c>
      <c r="AJ39" s="75">
        <f>PXIL!Q39</f>
        <v>0</v>
      </c>
      <c r="AK39" s="75">
        <f>RTM_IEX!K39</f>
        <v>9.6199999999999992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28.87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0</v>
      </c>
    </row>
    <row r="40" spans="1:46">
      <c r="A40" t="s">
        <v>82</v>
      </c>
      <c r="E40">
        <f>GT_NG!S40</f>
        <v>2.0940416788963896</v>
      </c>
      <c r="F40">
        <f>GT_Spot!S40</f>
        <v>0</v>
      </c>
      <c r="G40">
        <f>PPCL_NG!S40</f>
        <v>36.36</v>
      </c>
      <c r="H40">
        <f>PPCL_Spot!S40</f>
        <v>6.67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70.550000000000011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20.21</v>
      </c>
      <c r="AB40" s="117">
        <f>-STOA!Q40</f>
        <v>0</v>
      </c>
      <c r="AC40">
        <f t="shared" si="0"/>
        <v>2.5524873596264905</v>
      </c>
      <c r="AD40">
        <f t="shared" si="1"/>
        <v>287.50289441611108</v>
      </c>
      <c r="AE40">
        <f>'IDT-1'!E40</f>
        <v>0</v>
      </c>
      <c r="AF40" s="26"/>
      <c r="AG40">
        <f t="shared" si="2"/>
        <v>287.50289441611108</v>
      </c>
      <c r="AI40" s="75">
        <f>PXIL!K40</f>
        <v>0</v>
      </c>
      <c r="AJ40" s="75">
        <f>PXIL!Q40</f>
        <v>0</v>
      </c>
      <c r="AK40" s="75">
        <f>RTM_IEX!K40</f>
        <v>38.5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86.61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0</v>
      </c>
    </row>
    <row r="41" spans="1:46">
      <c r="A41" t="s">
        <v>83</v>
      </c>
      <c r="E41">
        <f>GT_NG!S41</f>
        <v>2.0940416788963896</v>
      </c>
      <c r="F41">
        <f>GT_Spot!S41</f>
        <v>0</v>
      </c>
      <c r="G41">
        <f>PPCL_NG!S41</f>
        <v>36.36</v>
      </c>
      <c r="H41">
        <f>PPCL_Spot!S41</f>
        <v>6.67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70.550000000000011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20.21</v>
      </c>
      <c r="AB41" s="117">
        <f>-STOA!Q41</f>
        <v>0</v>
      </c>
      <c r="AC41">
        <f t="shared" si="0"/>
        <v>2.2983315667742885</v>
      </c>
      <c r="AD41">
        <f t="shared" si="1"/>
        <v>258.87571011212214</v>
      </c>
      <c r="AE41">
        <f>'IDT-1'!E41</f>
        <v>0</v>
      </c>
      <c r="AF41" s="26"/>
      <c r="AG41">
        <f t="shared" si="2"/>
        <v>258.87571011212214</v>
      </c>
      <c r="AI41" s="75">
        <f>PXIL!K41</f>
        <v>0</v>
      </c>
      <c r="AJ41" s="75">
        <f>PXIL!Q41</f>
        <v>0</v>
      </c>
      <c r="AK41" s="75">
        <f>RTM_IEX!K41</f>
        <v>9.6199999999999992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86.61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0</v>
      </c>
    </row>
    <row r="42" spans="1:46">
      <c r="A42" t="s">
        <v>84</v>
      </c>
      <c r="E42">
        <f>GT_NG!S42</f>
        <v>2.0940416788963896</v>
      </c>
      <c r="F42">
        <f>GT_Spot!S42</f>
        <v>0</v>
      </c>
      <c r="G42">
        <f>PPCL_NG!S42</f>
        <v>36.36</v>
      </c>
      <c r="H42">
        <f>PPCL_Spot!S42</f>
        <v>9.17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70.600000000000009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20.21</v>
      </c>
      <c r="AB42" s="117">
        <f>-STOA!Q42</f>
        <v>0</v>
      </c>
      <c r="AC42">
        <f t="shared" si="0"/>
        <v>2.7441395667742885</v>
      </c>
      <c r="AD42">
        <f t="shared" si="1"/>
        <v>309.08990211212216</v>
      </c>
      <c r="AE42">
        <f>'IDT-1'!E42</f>
        <v>0</v>
      </c>
      <c r="AF42" s="26"/>
      <c r="AG42">
        <f t="shared" si="2"/>
        <v>309.08990211212216</v>
      </c>
      <c r="AI42" s="75">
        <f>PXIL!K42</f>
        <v>0</v>
      </c>
      <c r="AJ42" s="75">
        <f>PXIL!Q42</f>
        <v>0</v>
      </c>
      <c r="AK42" s="75">
        <f>RTM_IEX!K42</f>
        <v>9.6199999999999992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134.72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0</v>
      </c>
    </row>
    <row r="43" spans="1:46">
      <c r="A43" t="s">
        <v>85</v>
      </c>
      <c r="E43">
        <f>GT_NG!S43</f>
        <v>1.5290816326530612</v>
      </c>
      <c r="F43">
        <f>GT_Spot!S43</f>
        <v>0</v>
      </c>
      <c r="G43">
        <f>PPCL_NG!S43</f>
        <v>36.36</v>
      </c>
      <c r="H43">
        <f>PPCL_Spot!S43</f>
        <v>0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70.61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20.21</v>
      </c>
      <c r="AB43" s="117">
        <f>-STOA!Q43</f>
        <v>0</v>
      </c>
      <c r="AC43">
        <f t="shared" si="0"/>
        <v>2.0657919183673474</v>
      </c>
      <c r="AD43">
        <f t="shared" si="1"/>
        <v>232.68328971428573</v>
      </c>
      <c r="AE43">
        <f>'IDT-1'!E43</f>
        <v>0</v>
      </c>
      <c r="AF43" s="26"/>
      <c r="AG43">
        <f t="shared" si="2"/>
        <v>232.68328971428573</v>
      </c>
      <c r="AI43" s="75">
        <f>PXIL!K43</f>
        <v>0</v>
      </c>
      <c r="AJ43" s="75">
        <f>PXIL!Q43</f>
        <v>0</v>
      </c>
      <c r="AK43" s="75">
        <f>RTM_IEX!K43</f>
        <v>9.6199999999999992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67.36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0</v>
      </c>
    </row>
    <row r="44" spans="1:46">
      <c r="A44" t="s">
        <v>86</v>
      </c>
      <c r="E44">
        <f>GT_NG!S44</f>
        <v>1.5290816326530612</v>
      </c>
      <c r="F44">
        <f>GT_Spot!S44</f>
        <v>0</v>
      </c>
      <c r="G44">
        <f>PPCL_NG!S44</f>
        <v>36.36</v>
      </c>
      <c r="H44">
        <f>PPCL_Spot!S44</f>
        <v>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70.739999999999995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20.21</v>
      </c>
      <c r="AB44" s="117">
        <f>-STOA!Q44</f>
        <v>0</v>
      </c>
      <c r="AC44">
        <f t="shared" si="0"/>
        <v>2.575135918367347</v>
      </c>
      <c r="AD44">
        <f t="shared" si="1"/>
        <v>290.05394571428576</v>
      </c>
      <c r="AE44">
        <f>'IDT-1'!E44</f>
        <v>0</v>
      </c>
      <c r="AF44" s="26"/>
      <c r="AG44">
        <f t="shared" si="2"/>
        <v>290.05394571428576</v>
      </c>
      <c r="AI44" s="75">
        <f>PXIL!K44</f>
        <v>0</v>
      </c>
      <c r="AJ44" s="75">
        <f>PXIL!Q44</f>
        <v>0</v>
      </c>
      <c r="AK44" s="75">
        <f>RTM_IEX!K44</f>
        <v>19.25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115.48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0</v>
      </c>
    </row>
    <row r="45" spans="1:46">
      <c r="A45" t="s">
        <v>87</v>
      </c>
      <c r="E45">
        <f>GT_NG!S45</f>
        <v>1.621377941593422</v>
      </c>
      <c r="F45">
        <f>GT_Spot!S45</f>
        <v>0</v>
      </c>
      <c r="G45">
        <f>PPCL_NG!S45</f>
        <v>36.36</v>
      </c>
      <c r="H45">
        <f>PPCL_Spot!S45</f>
        <v>0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70.739999999999995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20.21</v>
      </c>
      <c r="AB45" s="117">
        <f>-STOA!Q45</f>
        <v>0</v>
      </c>
      <c r="AC45">
        <f t="shared" si="0"/>
        <v>2.3218041258860223</v>
      </c>
      <c r="AD45">
        <f t="shared" si="1"/>
        <v>261.51957381570736</v>
      </c>
      <c r="AE45">
        <f>'IDT-1'!E45</f>
        <v>0</v>
      </c>
      <c r="AF45" s="26"/>
      <c r="AG45">
        <f t="shared" si="2"/>
        <v>261.51957381570736</v>
      </c>
      <c r="AI45" s="75">
        <f>PXIL!K45</f>
        <v>0</v>
      </c>
      <c r="AJ45" s="75">
        <f>PXIL!Q45</f>
        <v>0</v>
      </c>
      <c r="AK45" s="75">
        <f>RTM_IEX!K45</f>
        <v>9.6199999999999992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96.23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0</v>
      </c>
    </row>
    <row r="46" spans="1:46">
      <c r="A46" t="s">
        <v>88</v>
      </c>
      <c r="E46">
        <f>GT_NG!S46</f>
        <v>1.621377941593422</v>
      </c>
      <c r="F46">
        <f>GT_Spot!S46</f>
        <v>0</v>
      </c>
      <c r="G46">
        <f>PPCL_NG!S46</f>
        <v>36.36</v>
      </c>
      <c r="H46">
        <f>PPCL_Spot!S46</f>
        <v>0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70.739999999999995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20.21</v>
      </c>
      <c r="AB46" s="117">
        <f>-STOA!Q46</f>
        <v>0</v>
      </c>
      <c r="AC46">
        <f t="shared" si="0"/>
        <v>2.7452601258860225</v>
      </c>
      <c r="AD46">
        <f t="shared" si="1"/>
        <v>309.21611781570738</v>
      </c>
      <c r="AE46">
        <f>'IDT-1'!E46</f>
        <v>0</v>
      </c>
      <c r="AF46" s="26"/>
      <c r="AG46">
        <f t="shared" si="2"/>
        <v>309.21611781570738</v>
      </c>
      <c r="AI46" s="75">
        <f>PXIL!K46</f>
        <v>0</v>
      </c>
      <c r="AJ46" s="75">
        <f>PXIL!Q46</f>
        <v>0</v>
      </c>
      <c r="AK46" s="75">
        <f>RTM_IEX!K46</f>
        <v>19.25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134.72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0</v>
      </c>
    </row>
    <row r="47" spans="1:46">
      <c r="A47" t="s">
        <v>89</v>
      </c>
      <c r="E47">
        <f>GT_NG!S47</f>
        <v>2.0944619105199513</v>
      </c>
      <c r="F47">
        <f>GT_Spot!S47</f>
        <v>0</v>
      </c>
      <c r="G47">
        <f>PPCL_NG!S47</f>
        <v>36.36</v>
      </c>
      <c r="H47">
        <f>PPCL_Spot!S47</f>
        <v>9.17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70.669999999999987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20.21</v>
      </c>
      <c r="AB47" s="117">
        <f>-STOA!Q47</f>
        <v>0</v>
      </c>
      <c r="AC47">
        <f t="shared" si="0"/>
        <v>2.1519912648125756</v>
      </c>
      <c r="AD47">
        <f t="shared" si="1"/>
        <v>242.39247064570736</v>
      </c>
      <c r="AE47">
        <f>'IDT-1'!E47</f>
        <v>0</v>
      </c>
      <c r="AF47" s="26"/>
      <c r="AG47">
        <f t="shared" si="2"/>
        <v>242.39247064570736</v>
      </c>
      <c r="AI47" s="75">
        <f>PXIL!K47</f>
        <v>0</v>
      </c>
      <c r="AJ47" s="75">
        <f>PXIL!Q47</f>
        <v>0</v>
      </c>
      <c r="AK47" s="75">
        <f>RTM_IEX!K47</f>
        <v>9.6199999999999992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67.36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0</v>
      </c>
    </row>
    <row r="48" spans="1:46">
      <c r="A48" t="s">
        <v>90</v>
      </c>
      <c r="E48">
        <f>GT_NG!S48</f>
        <v>2.0944619105199513</v>
      </c>
      <c r="F48">
        <f>GT_Spot!S48</f>
        <v>0</v>
      </c>
      <c r="G48">
        <f>PPCL_NG!S48</f>
        <v>36.36</v>
      </c>
      <c r="H48">
        <f>PPCL_Spot!S48</f>
        <v>9.17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70.669999999999987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20.21</v>
      </c>
      <c r="AB48" s="117">
        <f>-STOA!Q48</f>
        <v>0</v>
      </c>
      <c r="AC48">
        <f t="shared" si="0"/>
        <v>2.5754472648125759</v>
      </c>
      <c r="AD48">
        <f t="shared" si="1"/>
        <v>290.08901464570738</v>
      </c>
      <c r="AE48">
        <f>'IDT-1'!E48</f>
        <v>0</v>
      </c>
      <c r="AF48" s="26"/>
      <c r="AG48">
        <f t="shared" si="2"/>
        <v>290.08901464570738</v>
      </c>
      <c r="AI48" s="75">
        <f>PXIL!K48</f>
        <v>0</v>
      </c>
      <c r="AJ48" s="75">
        <f>PXIL!Q48</f>
        <v>0</v>
      </c>
      <c r="AK48" s="75">
        <f>RTM_IEX!K48</f>
        <v>19.25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105.85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0</v>
      </c>
    </row>
    <row r="49" spans="1:46">
      <c r="A49" t="s">
        <v>91</v>
      </c>
      <c r="E49">
        <f>GT_NG!S49</f>
        <v>2.0944619105199513</v>
      </c>
      <c r="F49">
        <f>GT_Spot!S49</f>
        <v>0</v>
      </c>
      <c r="G49">
        <f>PPCL_NG!S49</f>
        <v>36.36</v>
      </c>
      <c r="H49">
        <f>PPCL_Spot!S49</f>
        <v>9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70.669999999999987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20.21</v>
      </c>
      <c r="AB49" s="117">
        <f>-STOA!Q49</f>
        <v>0</v>
      </c>
      <c r="AC49">
        <f t="shared" si="0"/>
        <v>2.6586952648125757</v>
      </c>
      <c r="AD49">
        <f t="shared" si="1"/>
        <v>299.46576664570733</v>
      </c>
      <c r="AE49">
        <f>'IDT-1'!E49</f>
        <v>0</v>
      </c>
      <c r="AF49" s="26"/>
      <c r="AG49">
        <f t="shared" si="2"/>
        <v>299.46576664570733</v>
      </c>
      <c r="AI49" s="75">
        <f>PXIL!K49</f>
        <v>0</v>
      </c>
      <c r="AJ49" s="75">
        <f>PXIL!Q49</f>
        <v>0</v>
      </c>
      <c r="AK49" s="75">
        <f>RTM_IEX!K49</f>
        <v>19.25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115.48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0</v>
      </c>
    </row>
    <row r="50" spans="1:46">
      <c r="A50" t="s">
        <v>92</v>
      </c>
      <c r="E50">
        <f>GT_NG!S50</f>
        <v>2.0944619105199513</v>
      </c>
      <c r="F50">
        <f>GT_Spot!S50</f>
        <v>0</v>
      </c>
      <c r="G50">
        <f>PPCL_NG!S50</f>
        <v>36.36</v>
      </c>
      <c r="H50">
        <f>PPCL_Spot!S50</f>
        <v>9.17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70.669999999999987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20.21</v>
      </c>
      <c r="AB50" s="117">
        <f>-STOA!Q50</f>
        <v>0</v>
      </c>
      <c r="AC50">
        <f t="shared" si="0"/>
        <v>2.8295032648125757</v>
      </c>
      <c r="AD50">
        <f t="shared" si="1"/>
        <v>318.70495864570739</v>
      </c>
      <c r="AE50">
        <f>'IDT-1'!E50</f>
        <v>0</v>
      </c>
      <c r="AF50" s="26"/>
      <c r="AG50">
        <f t="shared" si="2"/>
        <v>318.70495864570739</v>
      </c>
      <c r="AI50" s="75">
        <f>PXIL!K50</f>
        <v>0</v>
      </c>
      <c r="AJ50" s="75">
        <f>PXIL!Q50</f>
        <v>0</v>
      </c>
      <c r="AK50" s="75">
        <f>RTM_IEX!K50</f>
        <v>19.25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134.72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0</v>
      </c>
    </row>
    <row r="51" spans="1:46">
      <c r="A51" t="s">
        <v>93</v>
      </c>
      <c r="E51">
        <f>GT_NG!S51</f>
        <v>2.0944619105199513</v>
      </c>
      <c r="F51">
        <f>GT_Spot!S51</f>
        <v>0</v>
      </c>
      <c r="G51">
        <f>PPCL_NG!S51</f>
        <v>36.36</v>
      </c>
      <c r="H51">
        <f>PPCL_Spot!S51</f>
        <v>8.33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70.679999999999993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20.21</v>
      </c>
      <c r="AB51" s="117">
        <f>-STOA!Q51</f>
        <v>0</v>
      </c>
      <c r="AC51">
        <f t="shared" si="0"/>
        <v>2.1446872648125757</v>
      </c>
      <c r="AD51">
        <f t="shared" si="1"/>
        <v>241.56977464570738</v>
      </c>
      <c r="AE51">
        <f>'IDT-1'!E51</f>
        <v>0</v>
      </c>
      <c r="AF51" s="26"/>
      <c r="AG51">
        <f t="shared" si="2"/>
        <v>241.56977464570738</v>
      </c>
      <c r="AI51" s="75">
        <f>PXIL!K51</f>
        <v>0</v>
      </c>
      <c r="AJ51" s="75">
        <f>PXIL!Q51</f>
        <v>0</v>
      </c>
      <c r="AK51" s="75">
        <f>RTM_IEX!K51</f>
        <v>9.6199999999999992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67.36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0</v>
      </c>
    </row>
    <row r="52" spans="1:46">
      <c r="A52" t="s">
        <v>94</v>
      </c>
      <c r="E52">
        <f>GT_NG!S52</f>
        <v>2.0944619105199513</v>
      </c>
      <c r="F52">
        <f>GT_Spot!S52</f>
        <v>0</v>
      </c>
      <c r="G52">
        <f>PPCL_NG!S52</f>
        <v>36.36</v>
      </c>
      <c r="H52">
        <f>PPCL_Spot!S52</f>
        <v>8.33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70.679999999999993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20.21</v>
      </c>
      <c r="AB52" s="117">
        <f>-STOA!Q52</f>
        <v>0</v>
      </c>
      <c r="AC52">
        <f t="shared" si="0"/>
        <v>2.6528872648125761</v>
      </c>
      <c r="AD52">
        <f t="shared" si="1"/>
        <v>298.81157464570737</v>
      </c>
      <c r="AE52">
        <f>'IDT-1'!E52</f>
        <v>0</v>
      </c>
      <c r="AF52" s="26"/>
      <c r="AG52">
        <f t="shared" si="2"/>
        <v>298.81157464570737</v>
      </c>
      <c r="AI52" s="75">
        <f>PXIL!K52</f>
        <v>0</v>
      </c>
      <c r="AJ52" s="75">
        <f>PXIL!Q52</f>
        <v>0</v>
      </c>
      <c r="AK52" s="75">
        <f>RTM_IEX!K52</f>
        <v>19.25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115.48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0</v>
      </c>
    </row>
    <row r="53" spans="1:46">
      <c r="A53" t="s">
        <v>95</v>
      </c>
      <c r="E53">
        <f>GT_NG!S53</f>
        <v>2.0944619105199513</v>
      </c>
      <c r="F53">
        <f>GT_Spot!S53</f>
        <v>0</v>
      </c>
      <c r="G53">
        <f>PPCL_NG!S53</f>
        <v>36.36</v>
      </c>
      <c r="H53">
        <f>PPCL_Spot!S53</f>
        <v>8.33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70.679999999999993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20.21</v>
      </c>
      <c r="AB53" s="117">
        <f>-STOA!Q53</f>
        <v>0</v>
      </c>
      <c r="AC53">
        <f t="shared" si="0"/>
        <v>2.695215264812576</v>
      </c>
      <c r="AD53">
        <f t="shared" si="1"/>
        <v>303.57924664570737</v>
      </c>
      <c r="AE53">
        <f>'IDT-1'!E53</f>
        <v>0</v>
      </c>
      <c r="AF53" s="26"/>
      <c r="AG53">
        <f t="shared" si="2"/>
        <v>303.57924664570737</v>
      </c>
      <c r="AI53" s="75">
        <f>PXIL!K53</f>
        <v>0</v>
      </c>
      <c r="AJ53" s="75">
        <f>PXIL!Q53</f>
        <v>0</v>
      </c>
      <c r="AK53" s="75">
        <f>RTM_IEX!K53</f>
        <v>19.25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120.29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0</v>
      </c>
    </row>
    <row r="54" spans="1:46">
      <c r="A54" t="s">
        <v>96</v>
      </c>
      <c r="E54">
        <f>GT_NG!S54</f>
        <v>2.0944619105199513</v>
      </c>
      <c r="F54">
        <f>GT_Spot!S54</f>
        <v>0</v>
      </c>
      <c r="G54">
        <f>PPCL_NG!S54</f>
        <v>36.36</v>
      </c>
      <c r="H54">
        <f>PPCL_Spot!S54</f>
        <v>8.33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70.53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20.21</v>
      </c>
      <c r="AB54" s="117">
        <f>-STOA!Q54</f>
        <v>0</v>
      </c>
      <c r="AC54">
        <f t="shared" si="0"/>
        <v>2.820879264812576</v>
      </c>
      <c r="AD54">
        <f t="shared" si="1"/>
        <v>317.73358264570743</v>
      </c>
      <c r="AE54">
        <f>'IDT-1'!E54</f>
        <v>0</v>
      </c>
      <c r="AF54" s="26"/>
      <c r="AG54">
        <f t="shared" si="2"/>
        <v>317.73358264570743</v>
      </c>
      <c r="AI54" s="75">
        <f>PXIL!K54</f>
        <v>0</v>
      </c>
      <c r="AJ54" s="75">
        <f>PXIL!Q54</f>
        <v>0</v>
      </c>
      <c r="AK54" s="75">
        <f>RTM_IEX!K54</f>
        <v>19.25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134.72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0</v>
      </c>
    </row>
    <row r="55" spans="1:46">
      <c r="A55" t="s">
        <v>97</v>
      </c>
      <c r="E55">
        <f>GT_NG!S55</f>
        <v>2.0944619105199513</v>
      </c>
      <c r="F55">
        <f>GT_Spot!S55</f>
        <v>0</v>
      </c>
      <c r="G55">
        <f>PPCL_NG!S55</f>
        <v>36.36</v>
      </c>
      <c r="H55">
        <f>PPCL_Spot!S55</f>
        <v>8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70.55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20.21</v>
      </c>
      <c r="AB55" s="117">
        <f>-STOA!Q55</f>
        <v>0</v>
      </c>
      <c r="AC55">
        <f t="shared" si="0"/>
        <v>2.2252952648125759</v>
      </c>
      <c r="AD55">
        <f t="shared" si="1"/>
        <v>250.6491666457074</v>
      </c>
      <c r="AE55">
        <f>'IDT-1'!E55</f>
        <v>0</v>
      </c>
      <c r="AF55" s="26"/>
      <c r="AG55">
        <f t="shared" si="2"/>
        <v>250.6491666457074</v>
      </c>
      <c r="AI55" s="75">
        <f>PXIL!K55</f>
        <v>0</v>
      </c>
      <c r="AJ55" s="75">
        <f>PXIL!Q55</f>
        <v>0</v>
      </c>
      <c r="AK55" s="75">
        <f>RTM_IEX!K55</f>
        <v>9.6199999999999992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76.98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0</v>
      </c>
    </row>
    <row r="56" spans="1:46">
      <c r="A56" t="s">
        <v>98</v>
      </c>
      <c r="E56">
        <f>GT_NG!S56</f>
        <v>2.0944619105199513</v>
      </c>
      <c r="F56">
        <f>GT_Spot!S56</f>
        <v>0</v>
      </c>
      <c r="G56">
        <f>PPCL_NG!S56</f>
        <v>36.36</v>
      </c>
      <c r="H56">
        <f>PPCL_Spot!S56</f>
        <v>8.33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70.38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20.21</v>
      </c>
      <c r="AB56" s="117">
        <f>-STOA!Q56</f>
        <v>0</v>
      </c>
      <c r="AC56">
        <f t="shared" si="0"/>
        <v>2.6924872648125757</v>
      </c>
      <c r="AD56">
        <f t="shared" si="1"/>
        <v>303.27197464570736</v>
      </c>
      <c r="AE56">
        <f>'IDT-1'!E56</f>
        <v>0</v>
      </c>
      <c r="AF56" s="26"/>
      <c r="AG56">
        <f t="shared" si="2"/>
        <v>303.27197464570736</v>
      </c>
      <c r="AI56" s="75">
        <f>PXIL!K56</f>
        <v>0</v>
      </c>
      <c r="AJ56" s="75">
        <f>PXIL!Q56</f>
        <v>0</v>
      </c>
      <c r="AK56" s="75">
        <f>RTM_IEX!K56</f>
        <v>9.6199999999999992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129.91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0</v>
      </c>
    </row>
    <row r="57" spans="1:46">
      <c r="A57" t="s">
        <v>99</v>
      </c>
      <c r="E57">
        <f>GT_NG!S57</f>
        <v>2.0944619105199513</v>
      </c>
      <c r="F57">
        <f>GT_Spot!S57</f>
        <v>0</v>
      </c>
      <c r="G57">
        <f>PPCL_NG!S57</f>
        <v>36.36</v>
      </c>
      <c r="H57">
        <f>PPCL_Spot!S57</f>
        <v>8.33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69.5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20.21</v>
      </c>
      <c r="AB57" s="117">
        <f>-STOA!Q57</f>
        <v>0</v>
      </c>
      <c r="AC57">
        <f t="shared" si="0"/>
        <v>2.8118152648125756</v>
      </c>
      <c r="AD57">
        <f t="shared" si="1"/>
        <v>316.71264664570737</v>
      </c>
      <c r="AE57">
        <f>'IDT-1'!E57</f>
        <v>0</v>
      </c>
      <c r="AF57" s="26"/>
      <c r="AG57">
        <f t="shared" si="2"/>
        <v>316.71264664570737</v>
      </c>
      <c r="AI57" s="75">
        <f>PXIL!K57</f>
        <v>0</v>
      </c>
      <c r="AJ57" s="75">
        <f>PXIL!Q57</f>
        <v>0</v>
      </c>
      <c r="AK57" s="75">
        <f>RTM_IEX!K57</f>
        <v>19.25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134.72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0</v>
      </c>
    </row>
    <row r="58" spans="1:46">
      <c r="A58" t="s">
        <v>100</v>
      </c>
      <c r="E58">
        <f>GT_NG!S58</f>
        <v>2.0944619105199513</v>
      </c>
      <c r="F58">
        <f>GT_Spot!S58</f>
        <v>0</v>
      </c>
      <c r="G58">
        <f>PPCL_NG!S58</f>
        <v>36.36</v>
      </c>
      <c r="H58">
        <f>PPCL_Spot!S58</f>
        <v>8.33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69.5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20.21</v>
      </c>
      <c r="AB58" s="117">
        <f>-STOA!Q58</f>
        <v>0</v>
      </c>
      <c r="AC58">
        <f t="shared" si="0"/>
        <v>2.7693992648125758</v>
      </c>
      <c r="AD58">
        <f t="shared" si="1"/>
        <v>311.93506264570738</v>
      </c>
      <c r="AE58">
        <f>'IDT-1'!E58</f>
        <v>0</v>
      </c>
      <c r="AF58" s="26"/>
      <c r="AG58">
        <f t="shared" si="2"/>
        <v>311.93506264570738</v>
      </c>
      <c r="AI58" s="75">
        <f>PXIL!K58</f>
        <v>0</v>
      </c>
      <c r="AJ58" s="75">
        <f>PXIL!Q58</f>
        <v>0</v>
      </c>
      <c r="AK58" s="75">
        <f>RTM_IEX!K58</f>
        <v>9.6199999999999992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139.53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0</v>
      </c>
    </row>
    <row r="59" spans="1:46">
      <c r="A59" t="s">
        <v>101</v>
      </c>
      <c r="E59">
        <f>GT_NG!S59</f>
        <v>2.0944619105199513</v>
      </c>
      <c r="F59">
        <f>GT_Spot!S59</f>
        <v>0</v>
      </c>
      <c r="G59">
        <f>PPCL_NG!S59</f>
        <v>36.36</v>
      </c>
      <c r="H59">
        <f>PPCL_Spot!S59</f>
        <v>8.33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69.5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20.21</v>
      </c>
      <c r="AB59" s="117">
        <f>-STOA!Q59</f>
        <v>0</v>
      </c>
      <c r="AC59">
        <f t="shared" si="0"/>
        <v>2.2189592648125758</v>
      </c>
      <c r="AD59">
        <f t="shared" si="1"/>
        <v>249.93550264570737</v>
      </c>
      <c r="AE59">
        <f>'IDT-1'!E59</f>
        <v>0</v>
      </c>
      <c r="AF59" s="26"/>
      <c r="AG59">
        <f t="shared" si="2"/>
        <v>249.93550264570737</v>
      </c>
      <c r="AI59" s="75">
        <f>PXIL!K59</f>
        <v>0</v>
      </c>
      <c r="AJ59" s="75">
        <f>PXIL!Q59</f>
        <v>0</v>
      </c>
      <c r="AK59" s="75">
        <f>RTM_IEX!K59</f>
        <v>9.6199999999999992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76.98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2.0944619105199513</v>
      </c>
      <c r="F60">
        <f>GT_Spot!S60</f>
        <v>0</v>
      </c>
      <c r="G60">
        <f>PPCL_NG!S60</f>
        <v>36.36</v>
      </c>
      <c r="H60">
        <f>PPCL_Spot!S60</f>
        <v>8.33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69.5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20.21</v>
      </c>
      <c r="AB60" s="117">
        <f>-STOA!Q60</f>
        <v>0</v>
      </c>
      <c r="AC60">
        <f t="shared" si="0"/>
        <v>2.8118152648125756</v>
      </c>
      <c r="AD60">
        <f t="shared" si="1"/>
        <v>316.71264664570737</v>
      </c>
      <c r="AE60">
        <f>'IDT-1'!E60</f>
        <v>0</v>
      </c>
      <c r="AF60" s="26"/>
      <c r="AG60">
        <f t="shared" si="2"/>
        <v>316.71264664570737</v>
      </c>
      <c r="AI60" s="75">
        <f>PXIL!K60</f>
        <v>0</v>
      </c>
      <c r="AJ60" s="75">
        <f>PXIL!Q60</f>
        <v>0</v>
      </c>
      <c r="AK60" s="75">
        <f>RTM_IEX!K60</f>
        <v>28.87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125.1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2.0944619105199513</v>
      </c>
      <c r="F61">
        <f>GT_Spot!S61</f>
        <v>0</v>
      </c>
      <c r="G61">
        <f>PPCL_NG!S61</f>
        <v>36.36</v>
      </c>
      <c r="H61">
        <f>PPCL_Spot!S61</f>
        <v>6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69.5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20.21</v>
      </c>
      <c r="AB61" s="117">
        <f>-STOA!Q61</f>
        <v>0</v>
      </c>
      <c r="AC61">
        <f t="shared" si="0"/>
        <v>2.7489832648125758</v>
      </c>
      <c r="AD61">
        <f t="shared" si="1"/>
        <v>309.63547864570739</v>
      </c>
      <c r="AE61">
        <f>'IDT-1'!E61</f>
        <v>0</v>
      </c>
      <c r="AF61" s="26"/>
      <c r="AG61">
        <f t="shared" si="2"/>
        <v>309.63547864570739</v>
      </c>
      <c r="AI61" s="75">
        <f>PXIL!K61</f>
        <v>0</v>
      </c>
      <c r="AJ61" s="75">
        <f>PXIL!Q61</f>
        <v>0</v>
      </c>
      <c r="AK61" s="75">
        <f>RTM_IEX!K61</f>
        <v>24.06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2.0944619105199513</v>
      </c>
      <c r="F62">
        <f>GT_Spot!S62</f>
        <v>0</v>
      </c>
      <c r="G62">
        <f>PPCL_NG!S62</f>
        <v>36.36</v>
      </c>
      <c r="H62">
        <f>PPCL_Spot!S62</f>
        <v>6.67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69.430000000000007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20.21</v>
      </c>
      <c r="AB62" s="117">
        <f>-STOA!Q62</f>
        <v>0</v>
      </c>
      <c r="AC62">
        <f t="shared" si="0"/>
        <v>2.7965912648125757</v>
      </c>
      <c r="AD62">
        <f t="shared" si="1"/>
        <v>314.99787064570745</v>
      </c>
      <c r="AE62">
        <f>'IDT-1'!E62</f>
        <v>0</v>
      </c>
      <c r="AF62" s="26"/>
      <c r="AG62">
        <f t="shared" si="2"/>
        <v>314.99787064570745</v>
      </c>
      <c r="AI62" s="75">
        <f>PXIL!K62</f>
        <v>0</v>
      </c>
      <c r="AJ62" s="75">
        <f>PXIL!Q62</f>
        <v>0</v>
      </c>
      <c r="AK62" s="75">
        <f>RTM_IEX!K62</f>
        <v>28.87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125.1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2.0944619105199513</v>
      </c>
      <c r="F63">
        <f>GT_Spot!S63</f>
        <v>0</v>
      </c>
      <c r="G63">
        <f>PPCL_NG!S63</f>
        <v>36.36</v>
      </c>
      <c r="H63">
        <f>PPCL_Spot!S63</f>
        <v>6.67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69.430000000000007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20.21</v>
      </c>
      <c r="AB63" s="117">
        <f>-STOA!Q63</f>
        <v>0</v>
      </c>
      <c r="AC63">
        <f t="shared" si="0"/>
        <v>2.2037352648125759</v>
      </c>
      <c r="AD63">
        <f t="shared" si="1"/>
        <v>248.22072664570743</v>
      </c>
      <c r="AE63">
        <f>'IDT-1'!E63</f>
        <v>0</v>
      </c>
      <c r="AF63" s="26"/>
      <c r="AG63">
        <f t="shared" si="2"/>
        <v>248.22072664570743</v>
      </c>
      <c r="AI63" s="75">
        <f>PXIL!K63</f>
        <v>0</v>
      </c>
      <c r="AJ63" s="75">
        <f>PXIL!Q63</f>
        <v>0</v>
      </c>
      <c r="AK63" s="75">
        <f>RTM_IEX!K63</f>
        <v>9.6199999999999992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76.98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2.0944619105199513</v>
      </c>
      <c r="F64">
        <f>GT_Spot!S64</f>
        <v>0</v>
      </c>
      <c r="G64">
        <f>PPCL_NG!S64</f>
        <v>36.36</v>
      </c>
      <c r="H64">
        <f>PPCL_Spot!S64</f>
        <v>6.67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69.430000000000007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20.21</v>
      </c>
      <c r="AB64" s="117">
        <f>-STOA!Q64</f>
        <v>0</v>
      </c>
      <c r="AC64">
        <f t="shared" si="0"/>
        <v>2.8389192648125761</v>
      </c>
      <c r="AD64">
        <f t="shared" si="1"/>
        <v>319.76554264570734</v>
      </c>
      <c r="AE64">
        <f>'IDT-1'!E64</f>
        <v>0</v>
      </c>
      <c r="AF64" s="26"/>
      <c r="AG64">
        <f t="shared" si="2"/>
        <v>319.76554264570734</v>
      </c>
      <c r="AI64" s="75">
        <f>PXIL!K64</f>
        <v>0</v>
      </c>
      <c r="AJ64" s="75">
        <f>PXIL!Q64</f>
        <v>0</v>
      </c>
      <c r="AK64" s="75">
        <f>RTM_IEX!K64</f>
        <v>24.06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134.72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1.621377941593422</v>
      </c>
      <c r="F65">
        <f>GT_Spot!S65</f>
        <v>0</v>
      </c>
      <c r="G65">
        <f>PPCL_NG!S65</f>
        <v>36.36</v>
      </c>
      <c r="H65">
        <f>PPCL_Spot!S65</f>
        <v>0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69.430000000000007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20.21</v>
      </c>
      <c r="AB65" s="117">
        <f>-STOA!Q65</f>
        <v>0</v>
      </c>
      <c r="AC65">
        <f t="shared" si="0"/>
        <v>2.6489881258860226</v>
      </c>
      <c r="AD65">
        <f t="shared" si="1"/>
        <v>298.37238981570738</v>
      </c>
      <c r="AE65">
        <f>'IDT-1'!E65</f>
        <v>0</v>
      </c>
      <c r="AF65" s="26"/>
      <c r="AG65">
        <f t="shared" si="2"/>
        <v>298.37238981570738</v>
      </c>
      <c r="AI65" s="75">
        <f>PXIL!K65</f>
        <v>0</v>
      </c>
      <c r="AJ65" s="75">
        <f>PXIL!Q65</f>
        <v>0</v>
      </c>
      <c r="AK65" s="75">
        <f>RTM_IEX!K65</f>
        <v>9.6199999999999992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134.72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1.621377941593422</v>
      </c>
      <c r="F66">
        <f>GT_Spot!S66</f>
        <v>0</v>
      </c>
      <c r="G66">
        <f>PPCL_NG!S66</f>
        <v>36.36</v>
      </c>
      <c r="H66">
        <f>PPCL_Spot!S66</f>
        <v>0</v>
      </c>
      <c r="I66">
        <f>Bawana_NG!S66</f>
        <v>29.059999999999995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69.430000000000007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20.21</v>
      </c>
      <c r="AB66" s="117">
        <f>-STOA!Q66</f>
        <v>0</v>
      </c>
      <c r="AC66">
        <f t="shared" si="0"/>
        <v>2.6489881258860226</v>
      </c>
      <c r="AD66">
        <f t="shared" si="1"/>
        <v>298.37238981570738</v>
      </c>
      <c r="AE66">
        <f>'IDT-1'!E66</f>
        <v>0</v>
      </c>
      <c r="AF66" s="26"/>
      <c r="AG66">
        <f t="shared" si="2"/>
        <v>298.37238981570738</v>
      </c>
      <c r="AI66" s="75">
        <f>PXIL!K66</f>
        <v>0</v>
      </c>
      <c r="AJ66" s="75">
        <f>PXIL!Q66</f>
        <v>0</v>
      </c>
      <c r="AK66" s="75">
        <f>RTM_IEX!K66</f>
        <v>9.6199999999999992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134.72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1.621377941593422</v>
      </c>
      <c r="F67">
        <f>GT_Spot!S67</f>
        <v>0</v>
      </c>
      <c r="G67">
        <f>PPCL_NG!S67</f>
        <v>36.36</v>
      </c>
      <c r="H67">
        <f>PPCL_Spot!S67</f>
        <v>0</v>
      </c>
      <c r="I67">
        <f>Bawana_NG!S67</f>
        <v>29.059999999999995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69.430000000000007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20.21</v>
      </c>
      <c r="AB67" s="117">
        <f>-STOA!Q67</f>
        <v>0</v>
      </c>
      <c r="AC67">
        <f t="shared" si="0"/>
        <v>1.9715641258860224</v>
      </c>
      <c r="AD67">
        <f t="shared" si="1"/>
        <v>222.06981381570742</v>
      </c>
      <c r="AE67">
        <f>'IDT-1'!E67</f>
        <v>0</v>
      </c>
      <c r="AF67" s="26"/>
      <c r="AG67">
        <f t="shared" si="2"/>
        <v>222.06981381570742</v>
      </c>
      <c r="AI67" s="75">
        <f>PXIL!K67</f>
        <v>0</v>
      </c>
      <c r="AJ67" s="75">
        <f>PXIL!Q67</f>
        <v>0</v>
      </c>
      <c r="AK67" s="75">
        <f>RTM_IEX!K67</f>
        <v>9.6199999999999992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57.74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1.621377941593422</v>
      </c>
      <c r="F68">
        <f>GT_Spot!S68</f>
        <v>0</v>
      </c>
      <c r="G68">
        <f>PPCL_NG!S68</f>
        <v>36.36</v>
      </c>
      <c r="H68">
        <f>PPCL_Spot!S68</f>
        <v>0</v>
      </c>
      <c r="I68">
        <f>Bawana_NG!S68</f>
        <v>29.059999999999995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69.430000000000007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2.6914041258860224</v>
      </c>
      <c r="AD68">
        <f t="shared" ref="AD68:AD98" si="4">SUM(B68:AB68,AI68:AR68)-AC68</f>
        <v>303.14997381570743</v>
      </c>
      <c r="AE68">
        <f>'IDT-1'!E68</f>
        <v>0</v>
      </c>
      <c r="AF68" s="26"/>
      <c r="AG68">
        <f t="shared" ref="AG68:AG98" si="5">SUM(AD68:AF68)+AT68</f>
        <v>303.14997381570743</v>
      </c>
      <c r="AI68" s="75">
        <f>PXIL!K68</f>
        <v>0</v>
      </c>
      <c r="AJ68" s="75">
        <f>PXIL!Q68</f>
        <v>0</v>
      </c>
      <c r="AK68" s="75">
        <f>RTM_IEX!K68</f>
        <v>24.06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125.1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2.0320889142205756</v>
      </c>
      <c r="F69">
        <f>GT_Spot!S69</f>
        <v>0</v>
      </c>
      <c r="G69">
        <f>PPCL_NG!S69</f>
        <v>36.36</v>
      </c>
      <c r="H69">
        <f>PPCL_Spot!S69</f>
        <v>2.5</v>
      </c>
      <c r="I69">
        <f>Bawana_NG!S69</f>
        <v>29.059999999999995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69.430000000000007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20.21</v>
      </c>
      <c r="AB69" s="117">
        <f>-STOA!Q69</f>
        <v>0</v>
      </c>
      <c r="AC69">
        <f t="shared" si="3"/>
        <v>2.5899463824451412</v>
      </c>
      <c r="AD69">
        <f t="shared" si="4"/>
        <v>291.72214253177543</v>
      </c>
      <c r="AE69">
        <f>'IDT-1'!E69</f>
        <v>0</v>
      </c>
      <c r="AF69" s="26"/>
      <c r="AG69">
        <f t="shared" si="5"/>
        <v>291.72214253177543</v>
      </c>
      <c r="AI69" s="75">
        <f>PXIL!K69</f>
        <v>0</v>
      </c>
      <c r="AJ69" s="75">
        <f>PXIL!Q69</f>
        <v>0</v>
      </c>
      <c r="AK69" s="75">
        <f>RTM_IEX!K69</f>
        <v>9.6199999999999992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125.1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2.0953925353925356</v>
      </c>
      <c r="F70">
        <f>GT_Spot!S70</f>
        <v>0</v>
      </c>
      <c r="G70">
        <f>PPCL_NG!S70</f>
        <v>36.36</v>
      </c>
      <c r="H70">
        <f>PPCL_Spot!S70</f>
        <v>6.67</v>
      </c>
      <c r="I70">
        <f>Bawana_NG!S70</f>
        <v>29.059999999999995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69.430000000000007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20.21</v>
      </c>
      <c r="AB70" s="117">
        <f>-STOA!Q70</f>
        <v>0</v>
      </c>
      <c r="AC70">
        <f t="shared" si="3"/>
        <v>2.6271994543114547</v>
      </c>
      <c r="AD70">
        <f t="shared" si="4"/>
        <v>295.91819308108114</v>
      </c>
      <c r="AE70">
        <f>'IDT-1'!E70</f>
        <v>0</v>
      </c>
      <c r="AF70" s="26"/>
      <c r="AG70">
        <f t="shared" si="5"/>
        <v>295.91819308108114</v>
      </c>
      <c r="AI70" s="75">
        <f>PXIL!K70</f>
        <v>0</v>
      </c>
      <c r="AJ70" s="75">
        <f>PXIL!Q70</f>
        <v>0</v>
      </c>
      <c r="AK70" s="75">
        <f>RTM_IEX!K70</f>
        <v>9.6199999999999992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125.1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2.0953925353925356</v>
      </c>
      <c r="F71">
        <f>GT_Spot!S71</f>
        <v>0</v>
      </c>
      <c r="G71">
        <f>PPCL_NG!S71</f>
        <v>36.36</v>
      </c>
      <c r="H71">
        <f>PPCL_Spot!S71</f>
        <v>6.67</v>
      </c>
      <c r="I71">
        <f>Bawana_NG!S71</f>
        <v>29.059999999999995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69.430000000000007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20.21</v>
      </c>
      <c r="AB71" s="117">
        <f>-STOA!Q71</f>
        <v>0</v>
      </c>
      <c r="AC71">
        <f t="shared" si="3"/>
        <v>1.9497754543114545</v>
      </c>
      <c r="AD71">
        <f t="shared" si="4"/>
        <v>219.6156170810811</v>
      </c>
      <c r="AE71">
        <f>'IDT-1'!E71</f>
        <v>0</v>
      </c>
      <c r="AF71" s="26"/>
      <c r="AG71">
        <f t="shared" si="5"/>
        <v>219.6156170810811</v>
      </c>
      <c r="AI71" s="75">
        <f>PXIL!K71</f>
        <v>0</v>
      </c>
      <c r="AJ71" s="75">
        <f>PXIL!Q71</f>
        <v>0</v>
      </c>
      <c r="AK71" s="75">
        <f>RTM_IEX!K71</f>
        <v>9.6199999999999992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48.12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2.094917368256938</v>
      </c>
      <c r="F72">
        <f>GT_Spot!S72</f>
        <v>0</v>
      </c>
      <c r="G72">
        <f>PPCL_NG!S72</f>
        <v>36.36</v>
      </c>
      <c r="H72">
        <f>PPCL_Spot!S72</f>
        <v>6.67</v>
      </c>
      <c r="I72">
        <f>Bawana_NG!S72</f>
        <v>29.059999999999995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69.430000000000007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20.21</v>
      </c>
      <c r="AB72" s="117">
        <f>-STOA!Q72</f>
        <v>0</v>
      </c>
      <c r="AC72">
        <f t="shared" si="3"/>
        <v>2.3731392728406613</v>
      </c>
      <c r="AD72">
        <f t="shared" si="4"/>
        <v>267.3017780954163</v>
      </c>
      <c r="AE72">
        <f>'IDT-1'!E72</f>
        <v>0</v>
      </c>
      <c r="AF72" s="26"/>
      <c r="AG72">
        <f t="shared" si="5"/>
        <v>267.3017780954163</v>
      </c>
      <c r="AI72" s="75">
        <f>PXIL!K72</f>
        <v>0</v>
      </c>
      <c r="AJ72" s="75">
        <f>PXIL!Q72</f>
        <v>0</v>
      </c>
      <c r="AK72" s="75">
        <f>RTM_IEX!K72</f>
        <v>9.6199999999999992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96.23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2.0944662836407617</v>
      </c>
      <c r="F73">
        <f>GT_Spot!S73</f>
        <v>0</v>
      </c>
      <c r="G73">
        <f>PPCL_NG!S73</f>
        <v>36.36</v>
      </c>
      <c r="H73">
        <f>PPCL_Spot!S73</f>
        <v>6</v>
      </c>
      <c r="I73">
        <f>Bawana_NG!S73</f>
        <v>29.059999999999995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69.430000000000007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20.21</v>
      </c>
      <c r="AB73" s="117">
        <f>-STOA!Q73</f>
        <v>0</v>
      </c>
      <c r="AC73">
        <f t="shared" si="3"/>
        <v>2.4943113032960391</v>
      </c>
      <c r="AD73">
        <f t="shared" si="4"/>
        <v>280.95015498034473</v>
      </c>
      <c r="AE73">
        <f>'IDT-1'!E73</f>
        <v>0</v>
      </c>
      <c r="AF73" s="26"/>
      <c r="AG73">
        <f t="shared" si="5"/>
        <v>280.95015498034473</v>
      </c>
      <c r="AI73" s="75">
        <f>PXIL!K73</f>
        <v>0</v>
      </c>
      <c r="AJ73" s="75">
        <f>PXIL!Q73</f>
        <v>0</v>
      </c>
      <c r="AK73" s="75">
        <f>RTM_IEX!K73</f>
        <v>24.06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96.23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1.5290816326530612</v>
      </c>
      <c r="F74">
        <f>GT_Spot!S74</f>
        <v>0</v>
      </c>
      <c r="G74">
        <f>PPCL_NG!S74</f>
        <v>36.36</v>
      </c>
      <c r="H74">
        <f>PPCL_Spot!S74</f>
        <v>0</v>
      </c>
      <c r="I74">
        <f>Bawana_NG!S74</f>
        <v>29.059999999999995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69.430000000000007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20.21</v>
      </c>
      <c r="AB74" s="117">
        <f>-STOA!Q74</f>
        <v>0</v>
      </c>
      <c r="AC74">
        <f t="shared" si="3"/>
        <v>2.2248079183673473</v>
      </c>
      <c r="AD74">
        <f t="shared" si="4"/>
        <v>250.59427371428572</v>
      </c>
      <c r="AE74">
        <f>'IDT-1'!E74</f>
        <v>0</v>
      </c>
      <c r="AF74" s="26"/>
      <c r="AG74">
        <f t="shared" si="5"/>
        <v>250.59427371428572</v>
      </c>
      <c r="AI74" s="75">
        <f>PXIL!K74</f>
        <v>0</v>
      </c>
      <c r="AJ74" s="75">
        <f>PXIL!Q74</f>
        <v>0</v>
      </c>
      <c r="AK74" s="75">
        <f>RTM_IEX!K74</f>
        <v>9.6199999999999992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86.61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1.5428571428571429</v>
      </c>
      <c r="F75">
        <f>GT_Spot!S75</f>
        <v>0</v>
      </c>
      <c r="G75">
        <f>PPCL_NG!S75</f>
        <v>36.36</v>
      </c>
      <c r="H75">
        <f>PPCL_Spot!S75</f>
        <v>0</v>
      </c>
      <c r="I75">
        <f>Bawana_NG!S75</f>
        <v>29.059999999999995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69.72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1.4653131428571429</v>
      </c>
      <c r="AD75">
        <f t="shared" si="4"/>
        <v>165.04754399999999</v>
      </c>
      <c r="AE75">
        <f>'IDT-1'!E75</f>
        <v>0</v>
      </c>
      <c r="AF75" s="26"/>
      <c r="AG75">
        <f t="shared" si="5"/>
        <v>165.04754399999999</v>
      </c>
      <c r="AI75" s="75">
        <f>PXIL!K75</f>
        <v>0</v>
      </c>
      <c r="AJ75" s="75">
        <f>PXIL!Q75</f>
        <v>0</v>
      </c>
      <c r="AK75" s="75">
        <f>RTM_IEX!K75</f>
        <v>9.6199999999999992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19.25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1.5428571428571429</v>
      </c>
      <c r="F76">
        <f>GT_Spot!S76</f>
        <v>0</v>
      </c>
      <c r="G76">
        <f>PPCL_NG!S76</f>
        <v>36.36</v>
      </c>
      <c r="H76">
        <f>PPCL_Spot!S76</f>
        <v>0</v>
      </c>
      <c r="I76">
        <f>Bawana_NG!S76</f>
        <v>29.059999999999995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69.72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2.0157531428571431</v>
      </c>
      <c r="AD76">
        <f t="shared" si="4"/>
        <v>227.04710399999999</v>
      </c>
      <c r="AE76">
        <f>'IDT-1'!E76</f>
        <v>0</v>
      </c>
      <c r="AF76" s="26"/>
      <c r="AG76">
        <f t="shared" si="5"/>
        <v>227.04710399999999</v>
      </c>
      <c r="AI76" s="75">
        <f>PXIL!K76</f>
        <v>0</v>
      </c>
      <c r="AJ76" s="75">
        <f>PXIL!Q76</f>
        <v>0</v>
      </c>
      <c r="AK76" s="75">
        <f>RTM_IEX!K76</f>
        <v>24.06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67.36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1.5938192419825075</v>
      </c>
      <c r="F77">
        <f>GT_Spot!S77</f>
        <v>0</v>
      </c>
      <c r="G77">
        <f>PPCL_NG!S77</f>
        <v>36.36</v>
      </c>
      <c r="H77">
        <f>PPCL_Spot!S77</f>
        <v>0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69.34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1.8002496093294464</v>
      </c>
      <c r="AD77">
        <f t="shared" si="4"/>
        <v>202.77356963265308</v>
      </c>
      <c r="AE77">
        <f>'IDT-1'!E77</f>
        <v>0</v>
      </c>
      <c r="AF77" s="26"/>
      <c r="AG77">
        <f t="shared" si="5"/>
        <v>202.77356963265308</v>
      </c>
      <c r="AI77" s="75">
        <f>PXIL!K77</f>
        <v>0</v>
      </c>
      <c r="AJ77" s="75">
        <f>PXIL!Q77</f>
        <v>0</v>
      </c>
      <c r="AK77" s="75">
        <f>RTM_IEX!K77</f>
        <v>9.52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57.74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1.5938192419825075</v>
      </c>
      <c r="F78">
        <f>GT_Spot!S78</f>
        <v>0</v>
      </c>
      <c r="G78">
        <f>PPCL_NG!S78</f>
        <v>36.36</v>
      </c>
      <c r="H78">
        <f>PPCL_Spot!S78</f>
        <v>0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69.489999999999995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1.7786896093294462</v>
      </c>
      <c r="AD78">
        <f t="shared" si="4"/>
        <v>200.34512963265308</v>
      </c>
      <c r="AE78">
        <f>'IDT-1'!E78</f>
        <v>0</v>
      </c>
      <c r="AF78" s="26"/>
      <c r="AG78">
        <f t="shared" si="5"/>
        <v>200.34512963265308</v>
      </c>
      <c r="AI78" s="75">
        <f>PXIL!K78</f>
        <v>0</v>
      </c>
      <c r="AJ78" s="75">
        <f>PXIL!Q78</f>
        <v>0</v>
      </c>
      <c r="AK78" s="75">
        <f>RTM_IEX!K78</f>
        <v>6.92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57.74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1.5938192419825075</v>
      </c>
      <c r="F79">
        <f>GT_Spot!S79</f>
        <v>0</v>
      </c>
      <c r="G79">
        <f>PPCL_NG!S79</f>
        <v>36.36</v>
      </c>
      <c r="H79">
        <f>PPCL_Spot!S79</f>
        <v>0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69.489999999999995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1.2375776093294462</v>
      </c>
      <c r="AD79">
        <f t="shared" si="4"/>
        <v>139.39624163265307</v>
      </c>
      <c r="AE79">
        <f>'IDT-1'!E79</f>
        <v>0</v>
      </c>
      <c r="AF79" s="26"/>
      <c r="AG79">
        <f t="shared" si="5"/>
        <v>139.39624163265307</v>
      </c>
      <c r="AI79" s="75">
        <f>PXIL!K79</f>
        <v>0</v>
      </c>
      <c r="AJ79" s="75">
        <f>PXIL!Q79</f>
        <v>0</v>
      </c>
      <c r="AK79" s="75">
        <f>RTM_IEX!K79</f>
        <v>3.17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1.5938192419825075</v>
      </c>
      <c r="F80">
        <f>GT_Spot!S80</f>
        <v>0</v>
      </c>
      <c r="G80">
        <f>PPCL_NG!S80</f>
        <v>36.36</v>
      </c>
      <c r="H80">
        <f>PPCL_Spot!S80</f>
        <v>0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69.489999999999995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4.7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1.5578096093294462</v>
      </c>
      <c r="AD80">
        <f t="shared" si="4"/>
        <v>175.46600963265308</v>
      </c>
      <c r="AE80">
        <f>'IDT-1'!E80</f>
        <v>0</v>
      </c>
      <c r="AF80" s="26"/>
      <c r="AG80">
        <f t="shared" si="5"/>
        <v>175.46600963265308</v>
      </c>
      <c r="AI80" s="75">
        <f>PXIL!K80</f>
        <v>0</v>
      </c>
      <c r="AJ80" s="75">
        <f>PXIL!Q80</f>
        <v>0</v>
      </c>
      <c r="AK80" s="75">
        <f>RTM_IEX!K80</f>
        <v>7.74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27.12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1.5938192419825075</v>
      </c>
      <c r="F81">
        <f>GT_Spot!S81</f>
        <v>0</v>
      </c>
      <c r="G81">
        <f>PPCL_NG!S81</f>
        <v>36.36</v>
      </c>
      <c r="H81">
        <f>PPCL_Spot!S81</f>
        <v>0</v>
      </c>
      <c r="I81">
        <f>Bawana_NG!S81</f>
        <v>29.06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69.489999999999995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5.33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1.4970896093294463</v>
      </c>
      <c r="AD81">
        <f t="shared" si="4"/>
        <v>168.62672963265308</v>
      </c>
      <c r="AE81">
        <f>'IDT-1'!E81</f>
        <v>0</v>
      </c>
      <c r="AF81" s="26"/>
      <c r="AG81">
        <f t="shared" si="5"/>
        <v>168.62672963265308</v>
      </c>
      <c r="AI81" s="75">
        <f>PXIL!K81</f>
        <v>0</v>
      </c>
      <c r="AJ81" s="75">
        <f>PXIL!Q81</f>
        <v>0</v>
      </c>
      <c r="AK81" s="75">
        <f>RTM_IEX!K81</f>
        <v>1.66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25.67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1.5938192419825075</v>
      </c>
      <c r="F82">
        <f>GT_Spot!S82</f>
        <v>0</v>
      </c>
      <c r="G82">
        <f>PPCL_NG!S82</f>
        <v>36.36</v>
      </c>
      <c r="H82">
        <f>PPCL_Spot!S82</f>
        <v>0</v>
      </c>
      <c r="I82">
        <f>Bawana_NG!S82</f>
        <v>29.06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69.489999999999995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5.69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1.4979696093294461</v>
      </c>
      <c r="AD82">
        <f t="shared" si="4"/>
        <v>168.72584963265305</v>
      </c>
      <c r="AE82">
        <f>'IDT-1'!E82</f>
        <v>0</v>
      </c>
      <c r="AF82" s="26"/>
      <c r="AG82">
        <f t="shared" si="5"/>
        <v>168.72584963265305</v>
      </c>
      <c r="AI82" s="75">
        <f>PXIL!K82</f>
        <v>0</v>
      </c>
      <c r="AJ82" s="75">
        <f>PXIL!Q82</f>
        <v>0</v>
      </c>
      <c r="AK82" s="75">
        <f>RTM_IEX!K82</f>
        <v>1.59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25.48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1.5938192419825075</v>
      </c>
      <c r="F83">
        <f>GT_Spot!S83</f>
        <v>0</v>
      </c>
      <c r="G83">
        <f>PPCL_NG!S83</f>
        <v>36.36</v>
      </c>
      <c r="H83">
        <f>PPCL_Spot!S83</f>
        <v>0</v>
      </c>
      <c r="I83">
        <f>Bawana_NG!S83</f>
        <v>27.13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69.489999999999995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1.2895856093294462</v>
      </c>
      <c r="AD83">
        <f t="shared" si="4"/>
        <v>145.25423363265307</v>
      </c>
      <c r="AE83">
        <f>'IDT-1'!E83</f>
        <v>0</v>
      </c>
      <c r="AF83" s="26"/>
      <c r="AG83">
        <f t="shared" si="5"/>
        <v>145.25423363265307</v>
      </c>
      <c r="AI83" s="75">
        <f>PXIL!K83</f>
        <v>0</v>
      </c>
      <c r="AJ83" s="75">
        <f>PXIL!Q83</f>
        <v>0</v>
      </c>
      <c r="AK83" s="75">
        <f>RTM_IEX!K83</f>
        <v>1.39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9.6199999999999992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1.5938192419825075</v>
      </c>
      <c r="F84">
        <f>GT_Spot!S84</f>
        <v>0</v>
      </c>
      <c r="G84">
        <f>PPCL_NG!S84</f>
        <v>36.36</v>
      </c>
      <c r="H84">
        <f>PPCL_Spot!S84</f>
        <v>0</v>
      </c>
      <c r="I84">
        <f>Bawana_NG!S84</f>
        <v>27.13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69.489999999999995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1.6399136093294462</v>
      </c>
      <c r="AD84">
        <f t="shared" si="4"/>
        <v>184.71390563265305</v>
      </c>
      <c r="AE84">
        <f>'IDT-1'!E84</f>
        <v>0</v>
      </c>
      <c r="AF84" s="26"/>
      <c r="AG84">
        <f t="shared" si="5"/>
        <v>184.71390563265305</v>
      </c>
      <c r="AI84" s="75">
        <f>PXIL!K84</f>
        <v>0</v>
      </c>
      <c r="AJ84" s="75">
        <f>PXIL!Q84</f>
        <v>0</v>
      </c>
      <c r="AK84" s="75">
        <f>RTM_IEX!K84</f>
        <v>2.7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48.12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1.5938192419825075</v>
      </c>
      <c r="F85">
        <f>GT_Spot!S85</f>
        <v>0</v>
      </c>
      <c r="G85">
        <f>PPCL_NG!S85</f>
        <v>36.36</v>
      </c>
      <c r="H85">
        <f>PPCL_Spot!S85</f>
        <v>0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69.489999999999995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1.6267136093294463</v>
      </c>
      <c r="AD85">
        <f t="shared" si="4"/>
        <v>183.22710563265306</v>
      </c>
      <c r="AE85">
        <f>'IDT-1'!E85</f>
        <v>0</v>
      </c>
      <c r="AF85" s="26"/>
      <c r="AG85">
        <f t="shared" si="5"/>
        <v>183.22710563265306</v>
      </c>
      <c r="AI85" s="75">
        <f>PXIL!K85</f>
        <v>0</v>
      </c>
      <c r="AJ85" s="75">
        <f>PXIL!Q85</f>
        <v>0</v>
      </c>
      <c r="AK85" s="75">
        <f>RTM_IEX!K85</f>
        <v>1.54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48.12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1.5938192419825075</v>
      </c>
      <c r="F86">
        <f>GT_Spot!S86</f>
        <v>0</v>
      </c>
      <c r="G86">
        <f>PPCL_NG!S86</f>
        <v>36.36</v>
      </c>
      <c r="H86">
        <f>PPCL_Spot!S86</f>
        <v>0</v>
      </c>
      <c r="I86">
        <f>Bawana_NG!S86</f>
        <v>27.13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69.489999999999995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1.6298816093294461</v>
      </c>
      <c r="AD86">
        <f t="shared" si="4"/>
        <v>183.58393763265306</v>
      </c>
      <c r="AE86">
        <f>'IDT-1'!E86</f>
        <v>0</v>
      </c>
      <c r="AF86" s="26"/>
      <c r="AG86">
        <f t="shared" si="5"/>
        <v>183.58393763265306</v>
      </c>
      <c r="AI86" s="75">
        <f>PXIL!K86</f>
        <v>0</v>
      </c>
      <c r="AJ86" s="75">
        <f>PXIL!Q86</f>
        <v>0</v>
      </c>
      <c r="AK86" s="75">
        <f>RTM_IEX!K86</f>
        <v>1.56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48.12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36.36</v>
      </c>
      <c r="H87">
        <f>PPCL_Spot!S87</f>
        <v>8.33</v>
      </c>
      <c r="I87">
        <f>Bawana_NG!S87</f>
        <v>27.13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69.489999999999995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1.3158847408277077</v>
      </c>
      <c r="AD87">
        <f t="shared" si="4"/>
        <v>148.21647217141179</v>
      </c>
      <c r="AE87">
        <f>'IDT-1'!E87</f>
        <v>0</v>
      </c>
      <c r="AF87" s="26"/>
      <c r="AG87">
        <f t="shared" si="5"/>
        <v>131.84647217141179</v>
      </c>
      <c r="AI87" s="75">
        <f>PXIL!K87</f>
        <v>0</v>
      </c>
      <c r="AJ87" s="75">
        <f>PXIL!Q87</f>
        <v>0</v>
      </c>
      <c r="AK87" s="75">
        <f>RTM_IEX!K87</f>
        <v>5.15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-16.37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36.36</v>
      </c>
      <c r="H88">
        <f>PPCL_Spot!S88</f>
        <v>9.17</v>
      </c>
      <c r="I88">
        <f>Bawana_NG!S88</f>
        <v>27.13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69.489999999999995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1.757996740827708</v>
      </c>
      <c r="AD88">
        <f t="shared" si="4"/>
        <v>198.01436017141182</v>
      </c>
      <c r="AE88">
        <f>'IDT-1'!E88</f>
        <v>0</v>
      </c>
      <c r="AF88" s="26"/>
      <c r="AG88">
        <f t="shared" si="5"/>
        <v>181.64436017141182</v>
      </c>
      <c r="AI88" s="75">
        <f>PXIL!K88</f>
        <v>0</v>
      </c>
      <c r="AJ88" s="75">
        <f>PXIL!Q88</f>
        <v>0</v>
      </c>
      <c r="AK88" s="75">
        <f>RTM_IEX!K88</f>
        <v>6.43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48.12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-16.37</v>
      </c>
    </row>
    <row r="89" spans="1:46">
      <c r="A89" t="s">
        <v>131</v>
      </c>
      <c r="E89">
        <f>GT_NG!S89</f>
        <v>1.5938192419825075</v>
      </c>
      <c r="F89">
        <f>GT_Spot!S89</f>
        <v>0</v>
      </c>
      <c r="G89">
        <f>PPCL_NG!S89</f>
        <v>36.36</v>
      </c>
      <c r="H89">
        <f>PPCL_Spot!S89</f>
        <v>0</v>
      </c>
      <c r="I89">
        <f>Bawana_NG!S89</f>
        <v>27.13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69.489999999999995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1.6819776093294461</v>
      </c>
      <c r="AD89">
        <f t="shared" si="4"/>
        <v>189.45184163265307</v>
      </c>
      <c r="AE89">
        <f>'IDT-1'!E89</f>
        <v>0</v>
      </c>
      <c r="AF89" s="26"/>
      <c r="AG89">
        <f t="shared" si="5"/>
        <v>173.08184163265307</v>
      </c>
      <c r="AI89" s="75">
        <f>PXIL!K89</f>
        <v>0</v>
      </c>
      <c r="AJ89" s="75">
        <f>PXIL!Q89</f>
        <v>0</v>
      </c>
      <c r="AK89" s="75">
        <f>RTM_IEX!K89</f>
        <v>7.48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48.12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-16.37</v>
      </c>
    </row>
    <row r="90" spans="1:46">
      <c r="A90" t="s">
        <v>132</v>
      </c>
      <c r="E90">
        <f>GT_NG!S90</f>
        <v>1.6351573575276439</v>
      </c>
      <c r="F90">
        <f>GT_Spot!S90</f>
        <v>0</v>
      </c>
      <c r="G90">
        <f>PPCL_NG!S90</f>
        <v>36.36</v>
      </c>
      <c r="H90">
        <f>PPCL_Spot!S90</f>
        <v>0</v>
      </c>
      <c r="I90">
        <f>Bawana_NG!S90</f>
        <v>27.13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69.489999999999995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1.6841013847462434</v>
      </c>
      <c r="AD90">
        <f t="shared" si="4"/>
        <v>189.69105597278141</v>
      </c>
      <c r="AE90">
        <f>'IDT-1'!E90</f>
        <v>0</v>
      </c>
      <c r="AF90" s="26"/>
      <c r="AG90">
        <f t="shared" si="5"/>
        <v>173.32105597278141</v>
      </c>
      <c r="AI90" s="75">
        <f>PXIL!K90</f>
        <v>0</v>
      </c>
      <c r="AJ90" s="75">
        <f>PXIL!Q90</f>
        <v>0</v>
      </c>
      <c r="AK90" s="75">
        <f>RTM_IEX!K90</f>
        <v>7.68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48.12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-16.37</v>
      </c>
    </row>
    <row r="91" spans="1:46">
      <c r="A91" t="s">
        <v>133</v>
      </c>
      <c r="E91">
        <f>GT_NG!S91</f>
        <v>1.6351573575276439</v>
      </c>
      <c r="F91">
        <f>GT_Spot!S91</f>
        <v>0</v>
      </c>
      <c r="G91">
        <f>PPCL_NG!S91</f>
        <v>36.36</v>
      </c>
      <c r="H91">
        <f>PPCL_Spot!S91</f>
        <v>0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69.28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1.2357413847462435</v>
      </c>
      <c r="AD91">
        <f t="shared" si="4"/>
        <v>139.1894159727814</v>
      </c>
      <c r="AE91">
        <f>'IDT-1'!E91</f>
        <v>0</v>
      </c>
      <c r="AF91" s="26"/>
      <c r="AG91">
        <f t="shared" si="5"/>
        <v>122.8194159727814</v>
      </c>
      <c r="AI91" s="75">
        <f>PXIL!K91</f>
        <v>0</v>
      </c>
      <c r="AJ91" s="75">
        <f>PXIL!Q91</f>
        <v>0</v>
      </c>
      <c r="AK91" s="75">
        <f>RTM_IEX!K91</f>
        <v>4.95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-16.37</v>
      </c>
    </row>
    <row r="92" spans="1:46">
      <c r="A92" t="s">
        <v>134</v>
      </c>
      <c r="E92">
        <f>GT_NG!S92</f>
        <v>1.6351573575276439</v>
      </c>
      <c r="F92">
        <f>GT_Spot!S92</f>
        <v>0</v>
      </c>
      <c r="G92">
        <f>PPCL_NG!S92</f>
        <v>36.36</v>
      </c>
      <c r="H92">
        <f>PPCL_Spot!S92</f>
        <v>0</v>
      </c>
      <c r="I92">
        <f>Bawana_NG!S92</f>
        <v>27.588976745911065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69.28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1.6866443801102609</v>
      </c>
      <c r="AD92">
        <f t="shared" si="4"/>
        <v>189.97748972332846</v>
      </c>
      <c r="AE92">
        <f>'IDT-1'!E92</f>
        <v>0</v>
      </c>
      <c r="AF92" s="26"/>
      <c r="AG92">
        <f t="shared" si="5"/>
        <v>173.60748972332846</v>
      </c>
      <c r="AI92" s="75">
        <f>PXIL!K92</f>
        <v>0</v>
      </c>
      <c r="AJ92" s="75">
        <f>PXIL!Q92</f>
        <v>0</v>
      </c>
      <c r="AK92" s="75">
        <f>RTM_IEX!K92</f>
        <v>7.72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48.12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-16.37</v>
      </c>
    </row>
    <row r="93" spans="1:46">
      <c r="A93" t="s">
        <v>135</v>
      </c>
      <c r="E93">
        <f>GT_NG!S93</f>
        <v>2.1114342743085261</v>
      </c>
      <c r="F93">
        <f>GT_Spot!S93</f>
        <v>0</v>
      </c>
      <c r="G93">
        <f>PPCL_NG!S93</f>
        <v>36.36</v>
      </c>
      <c r="H93">
        <f>PPCL_Spot!S93</f>
        <v>10.14</v>
      </c>
      <c r="I93">
        <f>Bawana_NG!S93</f>
        <v>27.588976745911065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69.28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1.7392356169779328</v>
      </c>
      <c r="AD93">
        <f t="shared" si="4"/>
        <v>195.90117540324169</v>
      </c>
      <c r="AE93">
        <f>'IDT-1'!E93</f>
        <v>0</v>
      </c>
      <c r="AF93" s="26"/>
      <c r="AG93">
        <f t="shared" si="5"/>
        <v>179.53117540324169</v>
      </c>
      <c r="AI93" s="75">
        <f>PXIL!K93</f>
        <v>0</v>
      </c>
      <c r="AJ93" s="75">
        <f>PXIL!Q93</f>
        <v>0</v>
      </c>
      <c r="AK93" s="75">
        <f>RTM_IEX!K93</f>
        <v>7.9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43.3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-16.37</v>
      </c>
    </row>
    <row r="94" spans="1:46">
      <c r="A94" t="s">
        <v>136</v>
      </c>
      <c r="E94">
        <f>GT_NG!S94</f>
        <v>2.1114342743085261</v>
      </c>
      <c r="F94">
        <f>GT_Spot!S94</f>
        <v>0</v>
      </c>
      <c r="G94">
        <f>PPCL_NG!S94</f>
        <v>36.36</v>
      </c>
      <c r="H94">
        <f>PPCL_Spot!S94</f>
        <v>10.14</v>
      </c>
      <c r="I94">
        <f>Bawana_NG!S94</f>
        <v>27.588976745911065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69.2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1.7467156169779325</v>
      </c>
      <c r="AD94">
        <f t="shared" si="4"/>
        <v>196.74369540324167</v>
      </c>
      <c r="AE94">
        <f>'IDT-1'!E94</f>
        <v>0</v>
      </c>
      <c r="AF94" s="26"/>
      <c r="AG94">
        <f t="shared" si="5"/>
        <v>180.37369540324167</v>
      </c>
      <c r="AI94" s="75">
        <f>PXIL!K94</f>
        <v>0</v>
      </c>
      <c r="AJ94" s="75">
        <f>PXIL!Q94</f>
        <v>0</v>
      </c>
      <c r="AK94" s="75">
        <f>RTM_IEX!K94</f>
        <v>8.83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43.3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-16.37</v>
      </c>
    </row>
    <row r="95" spans="1:46">
      <c r="A95" t="s">
        <v>137</v>
      </c>
      <c r="E95">
        <f>GT_NG!S95</f>
        <v>1.6351573575276439</v>
      </c>
      <c r="F95">
        <f>GT_Spot!S95</f>
        <v>0</v>
      </c>
      <c r="G95">
        <f>PPCL_NG!S95</f>
        <v>36.36</v>
      </c>
      <c r="H95">
        <f>PPCL_Spot!S95</f>
        <v>0</v>
      </c>
      <c r="I95">
        <f>Bawana_NG!S95</f>
        <v>27.588976745911065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69.2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1.2468203801102609</v>
      </c>
      <c r="AD95">
        <f t="shared" si="4"/>
        <v>140.43731372332846</v>
      </c>
      <c r="AE95">
        <f>'IDT-1'!E95</f>
        <v>0</v>
      </c>
      <c r="AF95" s="26"/>
      <c r="AG95">
        <f t="shared" si="5"/>
        <v>124.06731372332845</v>
      </c>
      <c r="AI95" s="75">
        <f>PXIL!K95</f>
        <v>0</v>
      </c>
      <c r="AJ95" s="75">
        <f>PXIL!Q95</f>
        <v>0</v>
      </c>
      <c r="AK95" s="75">
        <f>RTM_IEX!K95</f>
        <v>5.94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-16.37</v>
      </c>
    </row>
    <row r="96" spans="1:46">
      <c r="A96" t="s">
        <v>138</v>
      </c>
      <c r="E96">
        <f>GT_NG!S96</f>
        <v>1.6351573575276439</v>
      </c>
      <c r="F96">
        <f>GT_Spot!S96</f>
        <v>0</v>
      </c>
      <c r="G96">
        <f>PPCL_NG!S96</f>
        <v>36.36</v>
      </c>
      <c r="H96">
        <f>PPCL_Spot!S96</f>
        <v>0</v>
      </c>
      <c r="I96">
        <f>Bawana_NG!S96</f>
        <v>27.588976745911065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69.2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1.7102283801102609</v>
      </c>
      <c r="AD96">
        <f t="shared" si="4"/>
        <v>192.63390572332844</v>
      </c>
      <c r="AE96">
        <f>'IDT-1'!E96</f>
        <v>0</v>
      </c>
      <c r="AF96" s="26"/>
      <c r="AG96">
        <f t="shared" si="5"/>
        <v>176.26390572332843</v>
      </c>
      <c r="AI96" s="75">
        <f>PXIL!K96</f>
        <v>0</v>
      </c>
      <c r="AJ96" s="75">
        <f>PXIL!Q96</f>
        <v>0</v>
      </c>
      <c r="AK96" s="75">
        <f>RTM_IEX!K96</f>
        <v>15.3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43.3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-16.37</v>
      </c>
    </row>
    <row r="97" spans="1:47">
      <c r="A97" t="s">
        <v>139</v>
      </c>
      <c r="E97">
        <f>GT_NG!S97</f>
        <v>1.6351573575276439</v>
      </c>
      <c r="F97">
        <f>GT_Spot!S97</f>
        <v>0</v>
      </c>
      <c r="G97">
        <f>PPCL_NG!S97</f>
        <v>36.36</v>
      </c>
      <c r="H97">
        <f>PPCL_Spot!S97</f>
        <v>0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69.2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1.5121493847462435</v>
      </c>
      <c r="AD97">
        <f t="shared" si="4"/>
        <v>170.32300797278143</v>
      </c>
      <c r="AE97">
        <f>'IDT-1'!E97</f>
        <v>0</v>
      </c>
      <c r="AF97" s="26"/>
      <c r="AG97">
        <f t="shared" si="5"/>
        <v>153.95300797278142</v>
      </c>
      <c r="AI97" s="75">
        <f>PXIL!K97</f>
        <v>0</v>
      </c>
      <c r="AJ97" s="75">
        <f>PXIL!Q97</f>
        <v>0</v>
      </c>
      <c r="AK97" s="75">
        <f>RTM_IEX!K97</f>
        <v>26.82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9.6199999999999992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-16.37</v>
      </c>
    </row>
    <row r="98" spans="1:47">
      <c r="A98" t="s">
        <v>140</v>
      </c>
      <c r="E98">
        <f>GT_NG!S98</f>
        <v>1.6351573575276439</v>
      </c>
      <c r="F98">
        <f>GT_Spot!S98</f>
        <v>0</v>
      </c>
      <c r="G98">
        <f>PPCL_NG!S98</f>
        <v>36.36</v>
      </c>
      <c r="H98">
        <f>PPCL_Spot!S98</f>
        <v>0</v>
      </c>
      <c r="I98">
        <f>Bawana_NG!S98</f>
        <v>27.588976745911065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69.2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1.6180043801102608</v>
      </c>
      <c r="AD98">
        <f t="shared" si="4"/>
        <v>182.24612972332847</v>
      </c>
      <c r="AE98">
        <f>'IDT-1'!E98</f>
        <v>0</v>
      </c>
      <c r="AF98" s="26"/>
      <c r="AG98">
        <f t="shared" si="5"/>
        <v>165.87612972332846</v>
      </c>
      <c r="AI98" s="75">
        <f>PXIL!K98</f>
        <v>0</v>
      </c>
      <c r="AJ98" s="75">
        <f>PXIL!Q98</f>
        <v>0</v>
      </c>
      <c r="AK98" s="75">
        <f>RTM_IEX!K98</f>
        <v>28.87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19.25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-16.37</v>
      </c>
    </row>
    <row r="99" spans="1:47">
      <c r="A99" t="s">
        <v>141</v>
      </c>
      <c r="E99">
        <f t="shared" ref="E99:AT99" si="6">SUM(E3:E98)/4000</f>
        <v>4.6580205730378917E-2</v>
      </c>
      <c r="F99">
        <f t="shared" si="6"/>
        <v>0</v>
      </c>
      <c r="G99">
        <f t="shared" si="6"/>
        <v>0.87264000000000064</v>
      </c>
      <c r="H99">
        <f t="shared" si="6"/>
        <v>0.14905881127124895</v>
      </c>
      <c r="I99">
        <f t="shared" si="6"/>
        <v>0.69038228331481843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1.683565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3.9300000000000003E-3</v>
      </c>
      <c r="Z99" s="75">
        <f t="shared" si="6"/>
        <v>0</v>
      </c>
      <c r="AA99" s="117">
        <f t="shared" si="6"/>
        <v>0.19629000000000027</v>
      </c>
      <c r="AB99" s="117">
        <f t="shared" si="6"/>
        <v>0</v>
      </c>
      <c r="AC99">
        <f t="shared" si="6"/>
        <v>4.5235598579185049E-2</v>
      </c>
      <c r="AD99">
        <f t="shared" si="6"/>
        <v>4.9118632017372583</v>
      </c>
      <c r="AE99">
        <f t="shared" si="6"/>
        <v>0</v>
      </c>
      <c r="AG99">
        <f t="shared" si="6"/>
        <v>4.8463832017372619</v>
      </c>
      <c r="AI99">
        <f t="shared" si="6"/>
        <v>0</v>
      </c>
      <c r="AJ99">
        <f t="shared" si="6"/>
        <v>0</v>
      </c>
      <c r="AK99">
        <f t="shared" si="6"/>
        <v>0.19307249999999995</v>
      </c>
      <c r="AL99">
        <f t="shared" si="6"/>
        <v>-9.1249999999999998E-2</v>
      </c>
      <c r="AM99">
        <f t="shared" si="6"/>
        <v>0</v>
      </c>
      <c r="AN99">
        <f t="shared" si="6"/>
        <v>0</v>
      </c>
      <c r="AO99">
        <f t="shared" si="6"/>
        <v>1.2128299999999992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-6.548000000000001E-2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-6.548000000000001E-2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44769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1.9405707561047365</v>
      </c>
      <c r="I3">
        <f>Bawana_NG!R3</f>
        <v>15.82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1.42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0.2327650226537217</v>
      </c>
      <c r="AD3">
        <f>SUM(B3:AB3,AI3:AR3)-AC3</f>
        <v>26.217805733451016</v>
      </c>
      <c r="AE3">
        <f>'IDT-1'!D3</f>
        <v>0</v>
      </c>
      <c r="AF3" s="26"/>
      <c r="AG3">
        <f>SUM(AD3:AF3)</f>
        <v>26.217805733451016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1.9405707561047365</v>
      </c>
      <c r="I4">
        <f>Bawana_NG!R4</f>
        <v>14.82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0.2239650226537217</v>
      </c>
      <c r="AD4">
        <f t="shared" ref="AD4:AD67" si="1">SUM(B4:AB4,AI4:AR4)-AC4</f>
        <v>25.226605733451017</v>
      </c>
      <c r="AE4">
        <f>'IDT-1'!D4</f>
        <v>0</v>
      </c>
      <c r="AF4" s="26"/>
      <c r="AG4">
        <f t="shared" ref="AG4:AG67" si="2">SUM(AD4:AF4)</f>
        <v>25.226605733451017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1.9405707561047365</v>
      </c>
      <c r="I5">
        <f>Bawana_NG!R5</f>
        <v>14.82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1.42</v>
      </c>
      <c r="AB5" s="117">
        <f>-STOA!R5</f>
        <v>0</v>
      </c>
      <c r="AC5">
        <f t="shared" si="0"/>
        <v>0.2239650226537217</v>
      </c>
      <c r="AD5">
        <f t="shared" si="1"/>
        <v>25.226605733451017</v>
      </c>
      <c r="AE5">
        <f>'IDT-1'!D5</f>
        <v>0</v>
      </c>
      <c r="AF5" s="26"/>
      <c r="AG5">
        <f t="shared" si="2"/>
        <v>25.226605733451017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1.9405707561047365</v>
      </c>
      <c r="I6">
        <f>Bawana_NG!R6</f>
        <v>14.82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1.42</v>
      </c>
      <c r="AB6" s="117">
        <f>-STOA!R6</f>
        <v>0</v>
      </c>
      <c r="AC6">
        <f t="shared" si="0"/>
        <v>0.2239650226537217</v>
      </c>
      <c r="AD6">
        <f t="shared" si="1"/>
        <v>25.226605733451017</v>
      </c>
      <c r="AE6">
        <f>'IDT-1'!D6</f>
        <v>0</v>
      </c>
      <c r="AF6" s="26"/>
      <c r="AG6">
        <f t="shared" si="2"/>
        <v>25.226605733451017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</v>
      </c>
      <c r="I7">
        <f>Bawana_NG!R7</f>
        <v>22.82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1.42</v>
      </c>
      <c r="AB7" s="117">
        <f>-STOA!R7</f>
        <v>0</v>
      </c>
      <c r="AC7">
        <f t="shared" si="0"/>
        <v>0.29488800000000004</v>
      </c>
      <c r="AD7">
        <f t="shared" si="1"/>
        <v>33.215112000000005</v>
      </c>
      <c r="AE7">
        <f>'IDT-1'!D7</f>
        <v>0</v>
      </c>
      <c r="AF7" s="26"/>
      <c r="AG7">
        <f t="shared" si="2"/>
        <v>33.215112000000005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1.9405707561047365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1.42</v>
      </c>
      <c r="AB8" s="117">
        <f>-STOA!R8</f>
        <v>0</v>
      </c>
      <c r="AC8">
        <f t="shared" si="0"/>
        <v>0.2125250226537217</v>
      </c>
      <c r="AD8">
        <f t="shared" si="1"/>
        <v>23.938045733451016</v>
      </c>
      <c r="AE8">
        <f>'IDT-1'!D8</f>
        <v>0</v>
      </c>
      <c r="AF8" s="26"/>
      <c r="AG8">
        <f t="shared" si="2"/>
        <v>23.938045733451016</v>
      </c>
      <c r="AI8" s="75">
        <f>PXIL!L8</f>
        <v>0</v>
      </c>
      <c r="AJ8" s="75">
        <f>PXIL!R8</f>
        <v>0</v>
      </c>
      <c r="AK8" s="75">
        <f>RTM_IEX!L8</f>
        <v>7.7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1.9405707561047365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1.42</v>
      </c>
      <c r="AB9" s="117">
        <f>-STOA!R9</f>
        <v>0</v>
      </c>
      <c r="AC9">
        <f t="shared" si="0"/>
        <v>0.22942102265372172</v>
      </c>
      <c r="AD9">
        <f t="shared" si="1"/>
        <v>25.841149733451015</v>
      </c>
      <c r="AE9">
        <f>'IDT-1'!D9</f>
        <v>0</v>
      </c>
      <c r="AF9" s="26"/>
      <c r="AG9">
        <f t="shared" si="2"/>
        <v>25.841149733451015</v>
      </c>
      <c r="AI9" s="75">
        <f>PXIL!L9</f>
        <v>0</v>
      </c>
      <c r="AJ9" s="75">
        <f>PXIL!R9</f>
        <v>0</v>
      </c>
      <c r="AK9" s="75">
        <f>RTM_IEX!L9</f>
        <v>9.6199999999999992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1.9405707561047365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1.42</v>
      </c>
      <c r="AB10" s="117">
        <f>-STOA!R10</f>
        <v>0</v>
      </c>
      <c r="AC10">
        <f t="shared" si="0"/>
        <v>0.22942102265372172</v>
      </c>
      <c r="AD10">
        <f t="shared" si="1"/>
        <v>25.841149733451015</v>
      </c>
      <c r="AE10">
        <f>'IDT-1'!D10</f>
        <v>0</v>
      </c>
      <c r="AF10" s="26"/>
      <c r="AG10">
        <f t="shared" si="2"/>
        <v>25.841149733451015</v>
      </c>
      <c r="AI10" s="75">
        <f>PXIL!L10</f>
        <v>0</v>
      </c>
      <c r="AJ10" s="75">
        <f>PXIL!R10</f>
        <v>0</v>
      </c>
      <c r="AK10" s="75">
        <f>RTM_IEX!L10</f>
        <v>9.6199999999999992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1.9405707561047365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1.42</v>
      </c>
      <c r="AB11" s="117">
        <f>-STOA!R11</f>
        <v>0</v>
      </c>
      <c r="AC11">
        <f t="shared" si="0"/>
        <v>0.22097302265372171</v>
      </c>
      <c r="AD11">
        <f t="shared" si="1"/>
        <v>24.889597733451016</v>
      </c>
      <c r="AE11">
        <f>'IDT-1'!D11</f>
        <v>0</v>
      </c>
      <c r="AF11" s="26"/>
      <c r="AG11">
        <f t="shared" si="2"/>
        <v>24.889597733451016</v>
      </c>
      <c r="AI11" s="75">
        <f>PXIL!L11</f>
        <v>0</v>
      </c>
      <c r="AJ11" s="75">
        <f>PXIL!R11</f>
        <v>0</v>
      </c>
      <c r="AK11" s="75">
        <f>RTM_IEX!L11</f>
        <v>8.66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1.9405707561047365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1.42</v>
      </c>
      <c r="AB12" s="117">
        <f>-STOA!R12</f>
        <v>0</v>
      </c>
      <c r="AC12">
        <f t="shared" si="0"/>
        <v>0.22097302265372171</v>
      </c>
      <c r="AD12">
        <f t="shared" si="1"/>
        <v>24.889597733451016</v>
      </c>
      <c r="AE12">
        <f>'IDT-1'!D12</f>
        <v>0</v>
      </c>
      <c r="AF12" s="26"/>
      <c r="AG12">
        <f t="shared" si="2"/>
        <v>24.889597733451016</v>
      </c>
      <c r="AI12" s="75">
        <f>PXIL!L12</f>
        <v>0</v>
      </c>
      <c r="AJ12" s="75">
        <f>PXIL!R12</f>
        <v>0</v>
      </c>
      <c r="AK12" s="75">
        <f>RTM_IEX!L12</f>
        <v>8.66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1.42</v>
      </c>
      <c r="AB13" s="117">
        <f>-STOA!R13</f>
        <v>0</v>
      </c>
      <c r="AC13">
        <f t="shared" si="0"/>
        <v>0.280808</v>
      </c>
      <c r="AD13">
        <f t="shared" si="1"/>
        <v>31.629191999999996</v>
      </c>
      <c r="AE13">
        <f>'IDT-1'!D13</f>
        <v>0</v>
      </c>
      <c r="AF13" s="26"/>
      <c r="AG13">
        <f t="shared" si="2"/>
        <v>31.629191999999996</v>
      </c>
      <c r="AI13" s="75">
        <f>PXIL!L13</f>
        <v>0</v>
      </c>
      <c r="AJ13" s="75">
        <f>PXIL!R13</f>
        <v>0</v>
      </c>
      <c r="AK13" s="75">
        <f>RTM_IEX!L13</f>
        <v>15.4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1.9405707561047365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1.42</v>
      </c>
      <c r="AB14" s="117">
        <f>-STOA!R14</f>
        <v>0</v>
      </c>
      <c r="AC14">
        <f t="shared" si="0"/>
        <v>0.20398902265372171</v>
      </c>
      <c r="AD14">
        <f t="shared" si="1"/>
        <v>22.976581733451017</v>
      </c>
      <c r="AE14">
        <f>'IDT-1'!D14</f>
        <v>0</v>
      </c>
      <c r="AF14" s="26"/>
      <c r="AG14">
        <f t="shared" si="2"/>
        <v>22.976581733451017</v>
      </c>
      <c r="AI14" s="75">
        <f>PXIL!L14</f>
        <v>0</v>
      </c>
      <c r="AJ14" s="75">
        <f>PXIL!R14</f>
        <v>0</v>
      </c>
      <c r="AK14" s="75">
        <f>RTM_IEX!L14</f>
        <v>6.73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1.9405707561047365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1.42</v>
      </c>
      <c r="AB15" s="117">
        <f>-STOA!R15</f>
        <v>0</v>
      </c>
      <c r="AC15">
        <f t="shared" si="0"/>
        <v>0.22097302265372171</v>
      </c>
      <c r="AD15">
        <f t="shared" si="1"/>
        <v>24.889597733451016</v>
      </c>
      <c r="AE15">
        <f>'IDT-1'!D15</f>
        <v>0</v>
      </c>
      <c r="AF15" s="26"/>
      <c r="AG15">
        <f t="shared" si="2"/>
        <v>24.889597733451016</v>
      </c>
      <c r="AI15" s="75">
        <f>PXIL!L15</f>
        <v>0</v>
      </c>
      <c r="AJ15" s="75">
        <f>PXIL!R15</f>
        <v>0</v>
      </c>
      <c r="AK15" s="75">
        <f>RTM_IEX!L15</f>
        <v>8.66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1.9405707561047365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1.42</v>
      </c>
      <c r="AB16" s="117">
        <f>-STOA!R16</f>
        <v>0</v>
      </c>
      <c r="AC16">
        <f t="shared" si="0"/>
        <v>0.22097302265372171</v>
      </c>
      <c r="AD16">
        <f t="shared" si="1"/>
        <v>24.889597733451016</v>
      </c>
      <c r="AE16">
        <f>'IDT-1'!D16</f>
        <v>0</v>
      </c>
      <c r="AF16" s="26"/>
      <c r="AG16">
        <f t="shared" si="2"/>
        <v>24.889597733451016</v>
      </c>
      <c r="AI16" s="75">
        <f>PXIL!L16</f>
        <v>0</v>
      </c>
      <c r="AJ16" s="75">
        <f>PXIL!R16</f>
        <v>0</v>
      </c>
      <c r="AK16" s="75">
        <f>RTM_IEX!L16</f>
        <v>8.66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1.9405707561047365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1.42</v>
      </c>
      <c r="AB17" s="117">
        <f>-STOA!R17</f>
        <v>0</v>
      </c>
      <c r="AC17">
        <f t="shared" si="0"/>
        <v>0.22942102265372172</v>
      </c>
      <c r="AD17">
        <f t="shared" si="1"/>
        <v>25.841149733451015</v>
      </c>
      <c r="AE17">
        <f>'IDT-1'!D17</f>
        <v>0</v>
      </c>
      <c r="AF17" s="26"/>
      <c r="AG17">
        <f t="shared" si="2"/>
        <v>25.841149733451015</v>
      </c>
      <c r="AI17" s="75">
        <f>PXIL!L17</f>
        <v>0</v>
      </c>
      <c r="AJ17" s="75">
        <f>PXIL!R17</f>
        <v>0</v>
      </c>
      <c r="AK17" s="75">
        <f>RTM_IEX!L17</f>
        <v>9.6199999999999992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1.9405707561047365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1.42</v>
      </c>
      <c r="AB18" s="117">
        <f>-STOA!R18</f>
        <v>0</v>
      </c>
      <c r="AC18">
        <f t="shared" si="0"/>
        <v>0.22942102265372172</v>
      </c>
      <c r="AD18">
        <f t="shared" si="1"/>
        <v>25.841149733451015</v>
      </c>
      <c r="AE18">
        <f>'IDT-1'!D18</f>
        <v>0</v>
      </c>
      <c r="AF18" s="26"/>
      <c r="AG18">
        <f t="shared" si="2"/>
        <v>25.841149733451015</v>
      </c>
      <c r="AI18" s="75">
        <f>PXIL!L18</f>
        <v>0</v>
      </c>
      <c r="AJ18" s="75">
        <f>PXIL!R18</f>
        <v>0</v>
      </c>
      <c r="AK18" s="75">
        <f>RTM_IEX!L18</f>
        <v>9.6199999999999992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2.1105862739649899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1.42</v>
      </c>
      <c r="AB19" s="117">
        <f>-STOA!R19</f>
        <v>0</v>
      </c>
      <c r="AC19">
        <f t="shared" si="0"/>
        <v>0.2901411592108919</v>
      </c>
      <c r="AD19">
        <f t="shared" si="1"/>
        <v>32.6804451147541</v>
      </c>
      <c r="AE19">
        <f>'IDT-1'!D19</f>
        <v>0</v>
      </c>
      <c r="AF19" s="26"/>
      <c r="AG19">
        <f t="shared" si="2"/>
        <v>32.6804451147541</v>
      </c>
      <c r="AI19" s="75">
        <f>PXIL!L19</f>
        <v>0</v>
      </c>
      <c r="AJ19" s="75">
        <f>PXIL!R19</f>
        <v>0</v>
      </c>
      <c r="AK19" s="75">
        <f>RTM_IEX!L19</f>
        <v>16.350000000000001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2.1105862739649899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1.42</v>
      </c>
      <c r="AB20" s="117">
        <f>-STOA!R20</f>
        <v>0</v>
      </c>
      <c r="AC20">
        <f t="shared" si="0"/>
        <v>0.19703715921089193</v>
      </c>
      <c r="AD20">
        <f t="shared" si="1"/>
        <v>22.193549114754095</v>
      </c>
      <c r="AE20">
        <f>'IDT-1'!D20</f>
        <v>0</v>
      </c>
      <c r="AF20" s="26"/>
      <c r="AG20">
        <f t="shared" si="2"/>
        <v>22.193549114754095</v>
      </c>
      <c r="AI20" s="75">
        <f>PXIL!L20</f>
        <v>0</v>
      </c>
      <c r="AJ20" s="75">
        <f>PXIL!R20</f>
        <v>0</v>
      </c>
      <c r="AK20" s="75">
        <f>RTM_IEX!L20</f>
        <v>5.77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2.1105862739649899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1.42</v>
      </c>
      <c r="AB21" s="117">
        <f>-STOA!R21</f>
        <v>0</v>
      </c>
      <c r="AC21">
        <f t="shared" si="0"/>
        <v>0.21402115921089193</v>
      </c>
      <c r="AD21">
        <f t="shared" si="1"/>
        <v>24.106565114754098</v>
      </c>
      <c r="AE21">
        <f>'IDT-1'!D21</f>
        <v>0</v>
      </c>
      <c r="AF21" s="26"/>
      <c r="AG21">
        <f t="shared" si="2"/>
        <v>24.106565114754098</v>
      </c>
      <c r="AI21" s="75">
        <f>PXIL!L21</f>
        <v>0</v>
      </c>
      <c r="AJ21" s="75">
        <f>PXIL!R21</f>
        <v>0</v>
      </c>
      <c r="AK21" s="75">
        <f>RTM_IEX!L21</f>
        <v>7.7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2.1105862739649899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1.42</v>
      </c>
      <c r="AB22" s="117">
        <f>-STOA!R22</f>
        <v>0</v>
      </c>
      <c r="AC22">
        <f t="shared" si="0"/>
        <v>0.2309171592108919</v>
      </c>
      <c r="AD22">
        <f t="shared" si="1"/>
        <v>26.009669114754093</v>
      </c>
      <c r="AE22">
        <f>'IDT-1'!D22</f>
        <v>0</v>
      </c>
      <c r="AF22" s="26"/>
      <c r="AG22">
        <f t="shared" si="2"/>
        <v>26.009669114754093</v>
      </c>
      <c r="AI22" s="75">
        <f>PXIL!L22</f>
        <v>0</v>
      </c>
      <c r="AJ22" s="75">
        <f>PXIL!R22</f>
        <v>0</v>
      </c>
      <c r="AK22" s="75">
        <f>RTM_IEX!L22</f>
        <v>9.6199999999999992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2.1105862739649899</v>
      </c>
      <c r="I23">
        <f>Bawana_NG!R23</f>
        <v>5.8202743859318282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1.42</v>
      </c>
      <c r="AB23" s="117">
        <f>-STOA!R23</f>
        <v>0</v>
      </c>
      <c r="AC23">
        <f t="shared" si="0"/>
        <v>0.23091957380709205</v>
      </c>
      <c r="AD23">
        <f t="shared" si="1"/>
        <v>26.009941086089725</v>
      </c>
      <c r="AE23">
        <f>'IDT-1'!D23</f>
        <v>0</v>
      </c>
      <c r="AF23" s="26"/>
      <c r="AG23">
        <f t="shared" si="2"/>
        <v>26.009941086089725</v>
      </c>
      <c r="AI23" s="75">
        <f>PXIL!L23</f>
        <v>0</v>
      </c>
      <c r="AJ23" s="75">
        <f>PXIL!R23</f>
        <v>0</v>
      </c>
      <c r="AK23" s="75">
        <f>RTM_IEX!L23</f>
        <v>9.6199999999999992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2.1105862739649899</v>
      </c>
      <c r="I24">
        <f>Bawana_NG!R24</f>
        <v>5.8202743859318282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1.42</v>
      </c>
      <c r="AB24" s="117">
        <f>-STOA!R24</f>
        <v>0</v>
      </c>
      <c r="AC24">
        <f t="shared" si="0"/>
        <v>0.23091957380709205</v>
      </c>
      <c r="AD24">
        <f t="shared" si="1"/>
        <v>26.009941086089725</v>
      </c>
      <c r="AE24">
        <f>'IDT-1'!D24</f>
        <v>0</v>
      </c>
      <c r="AF24" s="26"/>
      <c r="AG24">
        <f t="shared" si="2"/>
        <v>26.009941086089725</v>
      </c>
      <c r="AI24" s="75">
        <f>PXIL!L24</f>
        <v>0</v>
      </c>
      <c r="AJ24" s="75">
        <f>PXIL!R24</f>
        <v>0</v>
      </c>
      <c r="AK24" s="75">
        <f>RTM_IEX!L24</f>
        <v>9.6199999999999992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2.1105862739649899</v>
      </c>
      <c r="I25">
        <f>Bawana_NG!R25</f>
        <v>5.8202725757759497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1.42</v>
      </c>
      <c r="AB25" s="117">
        <f>-STOA!R25</f>
        <v>0</v>
      </c>
      <c r="AC25">
        <f t="shared" si="0"/>
        <v>0.29023155787772031</v>
      </c>
      <c r="AD25">
        <f t="shared" si="1"/>
        <v>32.690627291863223</v>
      </c>
      <c r="AE25">
        <f>'IDT-1'!D25</f>
        <v>0</v>
      </c>
      <c r="AF25" s="26"/>
      <c r="AG25">
        <f t="shared" si="2"/>
        <v>32.690627291863223</v>
      </c>
      <c r="AI25" s="75">
        <f>PXIL!L25</f>
        <v>0</v>
      </c>
      <c r="AJ25" s="75">
        <f>PXIL!R25</f>
        <v>0</v>
      </c>
      <c r="AK25" s="75">
        <f>RTM_IEX!L25</f>
        <v>16.36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2.1105862739649899</v>
      </c>
      <c r="I26">
        <f>Bawana_NG!R26</f>
        <v>5.8202725757759497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1.42</v>
      </c>
      <c r="AB26" s="117">
        <f>-STOA!R26</f>
        <v>0</v>
      </c>
      <c r="AC26">
        <f t="shared" si="0"/>
        <v>0.22247155787772033</v>
      </c>
      <c r="AD26">
        <f t="shared" si="1"/>
        <v>25.05838729186322</v>
      </c>
      <c r="AE26">
        <f>'IDT-1'!D26</f>
        <v>0</v>
      </c>
      <c r="AF26" s="26"/>
      <c r="AG26">
        <f t="shared" si="2"/>
        <v>25.05838729186322</v>
      </c>
      <c r="AI26" s="75">
        <f>PXIL!L26</f>
        <v>0</v>
      </c>
      <c r="AJ26" s="75">
        <f>PXIL!R26</f>
        <v>0</v>
      </c>
      <c r="AK26" s="75">
        <f>RTM_IEX!L26</f>
        <v>8.66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2.1105862739649899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1.42</v>
      </c>
      <c r="AB27" s="117">
        <f>-STOA!R27</f>
        <v>0</v>
      </c>
      <c r="AC27">
        <f t="shared" si="0"/>
        <v>0.24790115921089192</v>
      </c>
      <c r="AD27">
        <f t="shared" si="1"/>
        <v>27.922685114754099</v>
      </c>
      <c r="AE27">
        <f>'IDT-1'!D27</f>
        <v>0</v>
      </c>
      <c r="AF27" s="26"/>
      <c r="AG27">
        <f t="shared" si="2"/>
        <v>27.922685114754099</v>
      </c>
      <c r="AI27" s="75">
        <f>PXIL!L27</f>
        <v>0</v>
      </c>
      <c r="AJ27" s="75">
        <f>PXIL!R27</f>
        <v>0</v>
      </c>
      <c r="AK27" s="75">
        <f>RTM_IEX!L27</f>
        <v>11.55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2.1105862739649899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1.42</v>
      </c>
      <c r="AB28" s="117">
        <f>-STOA!R28</f>
        <v>0</v>
      </c>
      <c r="AC28">
        <f t="shared" si="0"/>
        <v>0.24790115921089192</v>
      </c>
      <c r="AD28">
        <f t="shared" si="1"/>
        <v>27.922685114754099</v>
      </c>
      <c r="AE28">
        <f>'IDT-1'!D28</f>
        <v>0</v>
      </c>
      <c r="AF28" s="26"/>
      <c r="AG28">
        <f t="shared" si="2"/>
        <v>27.922685114754099</v>
      </c>
      <c r="AI28" s="75">
        <f>PXIL!L28</f>
        <v>0</v>
      </c>
      <c r="AJ28" s="75">
        <f>PXIL!R28</f>
        <v>0</v>
      </c>
      <c r="AK28" s="75">
        <f>RTM_IEX!L28</f>
        <v>11.55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2.1105862739649899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1.42</v>
      </c>
      <c r="AB29" s="117">
        <f>-STOA!R29</f>
        <v>0</v>
      </c>
      <c r="AC29">
        <f t="shared" si="0"/>
        <v>0.24790115921089192</v>
      </c>
      <c r="AD29">
        <f t="shared" si="1"/>
        <v>27.922685114754099</v>
      </c>
      <c r="AE29">
        <f>'IDT-1'!D29</f>
        <v>0</v>
      </c>
      <c r="AF29" s="26"/>
      <c r="AG29">
        <f t="shared" si="2"/>
        <v>27.922685114754099</v>
      </c>
      <c r="AI29" s="75">
        <f>PXIL!L29</f>
        <v>0</v>
      </c>
      <c r="AJ29" s="75">
        <f>PXIL!R29</f>
        <v>0</v>
      </c>
      <c r="AK29" s="75">
        <f>RTM_IEX!L29</f>
        <v>11.55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2.1105862739649899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1.42</v>
      </c>
      <c r="AB30" s="117">
        <f>-STOA!R30</f>
        <v>0</v>
      </c>
      <c r="AC30">
        <f t="shared" si="0"/>
        <v>0.2309171592108919</v>
      </c>
      <c r="AD30">
        <f t="shared" si="1"/>
        <v>26.009669114754093</v>
      </c>
      <c r="AE30">
        <f>'IDT-1'!D30</f>
        <v>0</v>
      </c>
      <c r="AF30" s="26"/>
      <c r="AG30">
        <f t="shared" si="2"/>
        <v>26.009669114754093</v>
      </c>
      <c r="AI30" s="75">
        <f>PXIL!L30</f>
        <v>0</v>
      </c>
      <c r="AJ30" s="75">
        <f>PXIL!R30</f>
        <v>0</v>
      </c>
      <c r="AK30" s="75">
        <f>RTM_IEX!L30</f>
        <v>9.6199999999999992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8.16</v>
      </c>
      <c r="AB31" s="117">
        <f>-STOA!R31</f>
        <v>0</v>
      </c>
      <c r="AC31">
        <f t="shared" si="0"/>
        <v>0.31468800000000002</v>
      </c>
      <c r="AD31">
        <f t="shared" si="1"/>
        <v>35.445312000000001</v>
      </c>
      <c r="AE31">
        <f>'IDT-1'!D31</f>
        <v>0</v>
      </c>
      <c r="AF31" s="26"/>
      <c r="AG31">
        <f t="shared" si="2"/>
        <v>35.445312000000001</v>
      </c>
      <c r="AI31" s="75">
        <f>PXIL!L31</f>
        <v>0</v>
      </c>
      <c r="AJ31" s="75">
        <f>PXIL!R31</f>
        <v>0</v>
      </c>
      <c r="AK31" s="75">
        <f>RTM_IEX!L31</f>
        <v>12.51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1.83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8.16</v>
      </c>
      <c r="AB32" s="117">
        <f>-STOA!R32</f>
        <v>0</v>
      </c>
      <c r="AC32">
        <f t="shared" si="0"/>
        <v>0.24543200000000001</v>
      </c>
      <c r="AD32">
        <f t="shared" si="1"/>
        <v>27.644567999999996</v>
      </c>
      <c r="AE32">
        <f>'IDT-1'!D32</f>
        <v>0</v>
      </c>
      <c r="AF32" s="26"/>
      <c r="AG32">
        <f t="shared" si="2"/>
        <v>27.644567999999996</v>
      </c>
      <c r="AI32" s="75">
        <f>PXIL!L32</f>
        <v>0</v>
      </c>
      <c r="AJ32" s="75">
        <f>PXIL!R32</f>
        <v>0</v>
      </c>
      <c r="AK32" s="75">
        <f>RTM_IEX!L32</f>
        <v>4.8099999999999996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1.83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8.16</v>
      </c>
      <c r="AB33" s="117">
        <f>-STOA!R33</f>
        <v>0</v>
      </c>
      <c r="AC33">
        <f t="shared" si="0"/>
        <v>0.27086399999999999</v>
      </c>
      <c r="AD33">
        <f t="shared" si="1"/>
        <v>30.509135999999998</v>
      </c>
      <c r="AE33">
        <f>'IDT-1'!D33</f>
        <v>0</v>
      </c>
      <c r="AF33" s="26"/>
      <c r="AG33">
        <f t="shared" si="2"/>
        <v>30.509135999999998</v>
      </c>
      <c r="AI33" s="75">
        <f>PXIL!L33</f>
        <v>0</v>
      </c>
      <c r="AJ33" s="75">
        <f>PXIL!R33</f>
        <v>0</v>
      </c>
      <c r="AK33" s="75">
        <f>RTM_IEX!L33</f>
        <v>7.7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1.83</v>
      </c>
      <c r="I34">
        <f>Bawana_NG!R34</f>
        <v>5.8202657783712155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8.16</v>
      </c>
      <c r="AB34" s="117">
        <f>-STOA!R34</f>
        <v>0</v>
      </c>
      <c r="AC34">
        <f t="shared" si="0"/>
        <v>0.27086633884966671</v>
      </c>
      <c r="AD34">
        <f t="shared" si="1"/>
        <v>30.509399439521545</v>
      </c>
      <c r="AE34">
        <f>'IDT-1'!D34</f>
        <v>0</v>
      </c>
      <c r="AF34" s="26"/>
      <c r="AG34">
        <f t="shared" si="2"/>
        <v>30.509399439521545</v>
      </c>
      <c r="AI34" s="75">
        <f>PXIL!L34</f>
        <v>0</v>
      </c>
      <c r="AJ34" s="75">
        <f>PXIL!R34</f>
        <v>0</v>
      </c>
      <c r="AK34" s="75">
        <f>RTM_IEX!L34</f>
        <v>7.7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1.83</v>
      </c>
      <c r="I35">
        <f>Bawana_NG!R35</f>
        <v>5.8202657783712155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8.16</v>
      </c>
      <c r="AB35" s="117">
        <f>-STOA!R35</f>
        <v>0</v>
      </c>
      <c r="AC35">
        <f t="shared" si="0"/>
        <v>0.27086633884966671</v>
      </c>
      <c r="AD35">
        <f t="shared" si="1"/>
        <v>30.509399439521545</v>
      </c>
      <c r="AE35">
        <f>'IDT-1'!D35</f>
        <v>0</v>
      </c>
      <c r="AF35" s="26"/>
      <c r="AG35">
        <f t="shared" si="2"/>
        <v>30.509399439521545</v>
      </c>
      <c r="AI35" s="75">
        <f>PXIL!L35</f>
        <v>0</v>
      </c>
      <c r="AJ35" s="75">
        <f>PXIL!R35</f>
        <v>0</v>
      </c>
      <c r="AK35" s="75">
        <f>RTM_IEX!L35</f>
        <v>7.7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1.83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8.16</v>
      </c>
      <c r="AB36" s="117">
        <f>-STOA!R36</f>
        <v>0</v>
      </c>
      <c r="AC36">
        <f t="shared" si="0"/>
        <v>0.28776236181692411</v>
      </c>
      <c r="AD36">
        <f t="shared" si="1"/>
        <v>32.412506026469906</v>
      </c>
      <c r="AE36">
        <f>'IDT-1'!D36</f>
        <v>0</v>
      </c>
      <c r="AF36" s="26"/>
      <c r="AG36">
        <f t="shared" si="2"/>
        <v>32.412506026469906</v>
      </c>
      <c r="AI36" s="75">
        <f>PXIL!L36</f>
        <v>0</v>
      </c>
      <c r="AJ36" s="75">
        <f>PXIL!R36</f>
        <v>0</v>
      </c>
      <c r="AK36" s="75">
        <f>RTM_IEX!L36</f>
        <v>9.6199999999999992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8.16</v>
      </c>
      <c r="AB37" s="117">
        <f>-STOA!R37</f>
        <v>0</v>
      </c>
      <c r="AC37">
        <f t="shared" si="0"/>
        <v>0.35701836181692415</v>
      </c>
      <c r="AD37">
        <f t="shared" si="1"/>
        <v>40.213250026469908</v>
      </c>
      <c r="AE37">
        <f>'IDT-1'!D37</f>
        <v>0</v>
      </c>
      <c r="AF37" s="26"/>
      <c r="AG37">
        <f t="shared" si="2"/>
        <v>40.213250026469908</v>
      </c>
      <c r="AI37" s="75">
        <f>PXIL!L37</f>
        <v>0</v>
      </c>
      <c r="AJ37" s="75">
        <f>PXIL!R37</f>
        <v>0</v>
      </c>
      <c r="AK37" s="75">
        <f>RTM_IEX!L37</f>
        <v>17.32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1.83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8.16</v>
      </c>
      <c r="AB38" s="117">
        <f>-STOA!R38</f>
        <v>0</v>
      </c>
      <c r="AC38">
        <f t="shared" si="0"/>
        <v>0.29629836181692415</v>
      </c>
      <c r="AD38">
        <f t="shared" si="1"/>
        <v>33.373970026469905</v>
      </c>
      <c r="AE38">
        <f>'IDT-1'!D38</f>
        <v>0</v>
      </c>
      <c r="AF38" s="26"/>
      <c r="AG38">
        <f t="shared" si="2"/>
        <v>33.373970026469905</v>
      </c>
      <c r="AI38" s="75">
        <f>PXIL!L38</f>
        <v>0</v>
      </c>
      <c r="AJ38" s="75">
        <f>PXIL!R38</f>
        <v>0</v>
      </c>
      <c r="AK38" s="75">
        <f>RTM_IEX!L38</f>
        <v>10.59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1.33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8.16</v>
      </c>
      <c r="AB39" s="117">
        <f>-STOA!R39</f>
        <v>0</v>
      </c>
      <c r="AC39">
        <f t="shared" si="0"/>
        <v>0.32569036181692412</v>
      </c>
      <c r="AD39">
        <f t="shared" si="1"/>
        <v>36.684578026469907</v>
      </c>
      <c r="AE39">
        <f>'IDT-1'!D39</f>
        <v>0</v>
      </c>
      <c r="AF39" s="26"/>
      <c r="AG39">
        <f t="shared" si="2"/>
        <v>36.684578026469907</v>
      </c>
      <c r="AI39" s="75">
        <f>PXIL!L39</f>
        <v>0</v>
      </c>
      <c r="AJ39" s="75">
        <f>PXIL!R39</f>
        <v>0</v>
      </c>
      <c r="AK39" s="75">
        <f>RTM_IEX!L39</f>
        <v>14.43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1.33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8.16</v>
      </c>
      <c r="AB40" s="117">
        <f>-STOA!R40</f>
        <v>0</v>
      </c>
      <c r="AC40">
        <f t="shared" si="0"/>
        <v>0.32569036181692412</v>
      </c>
      <c r="AD40">
        <f t="shared" si="1"/>
        <v>36.684578026469907</v>
      </c>
      <c r="AE40">
        <f>'IDT-1'!D40</f>
        <v>0</v>
      </c>
      <c r="AF40" s="26"/>
      <c r="AG40">
        <f t="shared" si="2"/>
        <v>36.684578026469907</v>
      </c>
      <c r="AI40" s="75">
        <f>PXIL!L40</f>
        <v>0</v>
      </c>
      <c r="AJ40" s="75">
        <f>PXIL!R40</f>
        <v>0</v>
      </c>
      <c r="AK40" s="75">
        <f>RTM_IEX!L40</f>
        <v>14.43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1.33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8.16</v>
      </c>
      <c r="AB41" s="117">
        <f>-STOA!R41</f>
        <v>0</v>
      </c>
      <c r="AC41">
        <f t="shared" si="0"/>
        <v>0.30879200000000001</v>
      </c>
      <c r="AD41">
        <f t="shared" si="1"/>
        <v>34.781207999999999</v>
      </c>
      <c r="AE41">
        <f>'IDT-1'!D41</f>
        <v>0</v>
      </c>
      <c r="AF41" s="26"/>
      <c r="AG41">
        <f t="shared" si="2"/>
        <v>34.781207999999999</v>
      </c>
      <c r="AI41" s="75">
        <f>PXIL!L41</f>
        <v>0</v>
      </c>
      <c r="AJ41" s="75">
        <f>PXIL!R41</f>
        <v>0</v>
      </c>
      <c r="AK41" s="75">
        <f>RTM_IEX!L41</f>
        <v>12.51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1.83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8.16</v>
      </c>
      <c r="AB42" s="117">
        <f>-STOA!R42</f>
        <v>0</v>
      </c>
      <c r="AC42">
        <f t="shared" si="0"/>
        <v>0.32172800000000001</v>
      </c>
      <c r="AD42">
        <f t="shared" si="1"/>
        <v>36.238272000000002</v>
      </c>
      <c r="AE42">
        <f>'IDT-1'!D42</f>
        <v>0</v>
      </c>
      <c r="AF42" s="26"/>
      <c r="AG42">
        <f t="shared" si="2"/>
        <v>36.238272000000002</v>
      </c>
      <c r="AI42" s="75">
        <f>PXIL!L42</f>
        <v>0</v>
      </c>
      <c r="AJ42" s="75">
        <f>PXIL!R42</f>
        <v>0</v>
      </c>
      <c r="AK42" s="75">
        <f>RTM_IEX!L42</f>
        <v>13.48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1.36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1.42</v>
      </c>
      <c r="AB43" s="117">
        <f>-STOA!R43</f>
        <v>0</v>
      </c>
      <c r="AC43">
        <f t="shared" si="0"/>
        <v>0.37681600000000004</v>
      </c>
      <c r="AD43">
        <f t="shared" si="1"/>
        <v>42.443184000000002</v>
      </c>
      <c r="AE43">
        <f>'IDT-1'!D43</f>
        <v>0</v>
      </c>
      <c r="AF43" s="26"/>
      <c r="AG43">
        <f t="shared" si="2"/>
        <v>42.443184000000002</v>
      </c>
      <c r="AI43" s="75">
        <f>PXIL!L43</f>
        <v>0</v>
      </c>
      <c r="AJ43" s="75">
        <f>PXIL!R43</f>
        <v>0</v>
      </c>
      <c r="AK43" s="75">
        <f>RTM_IEX!L43</f>
        <v>26.95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1.42</v>
      </c>
      <c r="AB44" s="117">
        <f>-STOA!R44</f>
        <v>0</v>
      </c>
      <c r="AC44">
        <f t="shared" si="0"/>
        <v>0.29699999999999999</v>
      </c>
      <c r="AD44">
        <f t="shared" si="1"/>
        <v>33.453000000000003</v>
      </c>
      <c r="AE44">
        <f>'IDT-1'!D44</f>
        <v>0</v>
      </c>
      <c r="AF44" s="26"/>
      <c r="AG44">
        <f t="shared" si="2"/>
        <v>33.453000000000003</v>
      </c>
      <c r="AI44" s="75">
        <f>PXIL!L44</f>
        <v>0</v>
      </c>
      <c r="AJ44" s="75">
        <f>PXIL!R44</f>
        <v>0</v>
      </c>
      <c r="AK44" s="75">
        <f>RTM_IEX!L44</f>
        <v>19.239999999999998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1.42</v>
      </c>
      <c r="AB45" s="117">
        <f>-STOA!R45</f>
        <v>0</v>
      </c>
      <c r="AC45">
        <f t="shared" si="0"/>
        <v>0.31398400000000004</v>
      </c>
      <c r="AD45">
        <f t="shared" si="1"/>
        <v>35.366016000000002</v>
      </c>
      <c r="AE45">
        <f>'IDT-1'!D45</f>
        <v>0</v>
      </c>
      <c r="AF45" s="26"/>
      <c r="AG45">
        <f t="shared" si="2"/>
        <v>35.366016000000002</v>
      </c>
      <c r="AI45" s="75">
        <f>PXIL!L45</f>
        <v>0</v>
      </c>
      <c r="AJ45" s="75">
        <f>PXIL!R45</f>
        <v>0</v>
      </c>
      <c r="AK45" s="75">
        <f>RTM_IEX!L45</f>
        <v>21.17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1.42</v>
      </c>
      <c r="AB46" s="117">
        <f>-STOA!R46</f>
        <v>0</v>
      </c>
      <c r="AC46">
        <f t="shared" si="0"/>
        <v>0.30553600000000003</v>
      </c>
      <c r="AD46">
        <f t="shared" si="1"/>
        <v>34.414463999999995</v>
      </c>
      <c r="AE46">
        <f>'IDT-1'!D46</f>
        <v>0</v>
      </c>
      <c r="AF46" s="26"/>
      <c r="AG46">
        <f t="shared" si="2"/>
        <v>34.414463999999995</v>
      </c>
      <c r="AI46" s="75">
        <f>PXIL!L46</f>
        <v>0</v>
      </c>
      <c r="AJ46" s="75">
        <f>PXIL!R46</f>
        <v>0</v>
      </c>
      <c r="AK46" s="75">
        <f>RTM_IEX!L46</f>
        <v>20.21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1.83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1.42</v>
      </c>
      <c r="AB47" s="117">
        <f>-STOA!R47</f>
        <v>0</v>
      </c>
      <c r="AC47">
        <f t="shared" si="0"/>
        <v>0.334312</v>
      </c>
      <c r="AD47">
        <f t="shared" si="1"/>
        <v>37.655687999999998</v>
      </c>
      <c r="AE47">
        <f>'IDT-1'!D47</f>
        <v>0</v>
      </c>
      <c r="AF47" s="26"/>
      <c r="AG47">
        <f t="shared" si="2"/>
        <v>37.655687999999998</v>
      </c>
      <c r="AI47" s="75">
        <f>PXIL!L47</f>
        <v>0</v>
      </c>
      <c r="AJ47" s="75">
        <f>PXIL!R47</f>
        <v>0</v>
      </c>
      <c r="AK47" s="75">
        <f>RTM_IEX!L47</f>
        <v>21.65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1.83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1.42</v>
      </c>
      <c r="AB48" s="117">
        <f>-STOA!R48</f>
        <v>0</v>
      </c>
      <c r="AC48">
        <f t="shared" si="0"/>
        <v>0.334312</v>
      </c>
      <c r="AD48">
        <f t="shared" si="1"/>
        <v>37.655687999999998</v>
      </c>
      <c r="AE48">
        <f>'IDT-1'!D48</f>
        <v>0</v>
      </c>
      <c r="AF48" s="26"/>
      <c r="AG48">
        <f t="shared" si="2"/>
        <v>37.655687999999998</v>
      </c>
      <c r="AI48" s="75">
        <f>PXIL!L48</f>
        <v>0</v>
      </c>
      <c r="AJ48" s="75">
        <f>PXIL!R48</f>
        <v>0</v>
      </c>
      <c r="AK48" s="75">
        <f>RTM_IEX!L48</f>
        <v>21.65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1.42</v>
      </c>
      <c r="AB49" s="117">
        <f>-STOA!R49</f>
        <v>0</v>
      </c>
      <c r="AC49">
        <f t="shared" si="0"/>
        <v>0.37989600000000001</v>
      </c>
      <c r="AD49">
        <f t="shared" si="1"/>
        <v>42.790103999999999</v>
      </c>
      <c r="AE49">
        <f>'IDT-1'!D49</f>
        <v>0</v>
      </c>
      <c r="AF49" s="26"/>
      <c r="AG49">
        <f t="shared" si="2"/>
        <v>42.790103999999999</v>
      </c>
      <c r="AI49" s="75">
        <f>PXIL!L49</f>
        <v>0</v>
      </c>
      <c r="AJ49" s="75">
        <f>PXIL!R49</f>
        <v>0</v>
      </c>
      <c r="AK49" s="75">
        <f>RTM_IEX!L49</f>
        <v>26.66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1.83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1.42</v>
      </c>
      <c r="AB50" s="117">
        <f>-STOA!R50</f>
        <v>0</v>
      </c>
      <c r="AC50">
        <f t="shared" si="0"/>
        <v>0.31319200000000003</v>
      </c>
      <c r="AD50">
        <f t="shared" si="1"/>
        <v>35.276808000000003</v>
      </c>
      <c r="AE50">
        <f>'IDT-1'!D50</f>
        <v>0</v>
      </c>
      <c r="AF50" s="26"/>
      <c r="AG50">
        <f t="shared" si="2"/>
        <v>35.276808000000003</v>
      </c>
      <c r="AI50" s="75">
        <f>PXIL!L50</f>
        <v>0</v>
      </c>
      <c r="AJ50" s="75">
        <f>PXIL!R50</f>
        <v>0</v>
      </c>
      <c r="AK50" s="75">
        <f>RTM_IEX!L50</f>
        <v>19.25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1.67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1.42</v>
      </c>
      <c r="AB51" s="117">
        <f>-STOA!R51</f>
        <v>0</v>
      </c>
      <c r="AC51">
        <f t="shared" si="0"/>
        <v>0.33290399999999998</v>
      </c>
      <c r="AD51">
        <f t="shared" si="1"/>
        <v>37.497095999999999</v>
      </c>
      <c r="AE51">
        <f>'IDT-1'!D51</f>
        <v>0</v>
      </c>
      <c r="AF51" s="26"/>
      <c r="AG51">
        <f t="shared" si="2"/>
        <v>37.497095999999999</v>
      </c>
      <c r="AI51" s="75">
        <f>PXIL!L51</f>
        <v>0</v>
      </c>
      <c r="AJ51" s="75">
        <f>PXIL!R51</f>
        <v>0</v>
      </c>
      <c r="AK51" s="75">
        <f>RTM_IEX!L51</f>
        <v>21.65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1.67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1.42</v>
      </c>
      <c r="AB52" s="117">
        <f>-STOA!R52</f>
        <v>0</v>
      </c>
      <c r="AC52">
        <f t="shared" si="0"/>
        <v>0.33290399999999998</v>
      </c>
      <c r="AD52">
        <f t="shared" si="1"/>
        <v>37.497095999999999</v>
      </c>
      <c r="AE52">
        <f>'IDT-1'!D52</f>
        <v>0</v>
      </c>
      <c r="AF52" s="26"/>
      <c r="AG52">
        <f t="shared" si="2"/>
        <v>37.497095999999999</v>
      </c>
      <c r="AI52" s="75">
        <f>PXIL!L52</f>
        <v>0</v>
      </c>
      <c r="AJ52" s="75">
        <f>PXIL!R52</f>
        <v>0</v>
      </c>
      <c r="AK52" s="75">
        <f>RTM_IEX!L52</f>
        <v>21.65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1.67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1.42</v>
      </c>
      <c r="AB53" s="117">
        <f>-STOA!R53</f>
        <v>0</v>
      </c>
      <c r="AC53">
        <f t="shared" si="0"/>
        <v>0.33712799999999998</v>
      </c>
      <c r="AD53">
        <f t="shared" si="1"/>
        <v>37.972872000000002</v>
      </c>
      <c r="AE53">
        <f>'IDT-1'!D53</f>
        <v>0</v>
      </c>
      <c r="AF53" s="26"/>
      <c r="AG53">
        <f t="shared" si="2"/>
        <v>37.972872000000002</v>
      </c>
      <c r="AI53" s="75">
        <f>PXIL!L53</f>
        <v>0</v>
      </c>
      <c r="AJ53" s="75">
        <f>PXIL!R53</f>
        <v>0</v>
      </c>
      <c r="AK53" s="75">
        <f>RTM_IEX!L53</f>
        <v>22.13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1.67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1.42</v>
      </c>
      <c r="AB54" s="117">
        <f>-STOA!R54</f>
        <v>0</v>
      </c>
      <c r="AC54">
        <f t="shared" si="0"/>
        <v>0.33712799999999998</v>
      </c>
      <c r="AD54">
        <f t="shared" si="1"/>
        <v>37.972872000000002</v>
      </c>
      <c r="AE54">
        <f>'IDT-1'!D54</f>
        <v>0</v>
      </c>
      <c r="AF54" s="26"/>
      <c r="AG54">
        <f t="shared" si="2"/>
        <v>37.972872000000002</v>
      </c>
      <c r="AI54" s="75">
        <f>PXIL!L54</f>
        <v>0</v>
      </c>
      <c r="AJ54" s="75">
        <f>PXIL!R54</f>
        <v>0</v>
      </c>
      <c r="AK54" s="75">
        <f>RTM_IEX!L54</f>
        <v>22.13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1.42</v>
      </c>
      <c r="AB55" s="117">
        <f>-STOA!R55</f>
        <v>0</v>
      </c>
      <c r="AC55">
        <f t="shared" si="0"/>
        <v>0.37989600000000001</v>
      </c>
      <c r="AD55">
        <f t="shared" si="1"/>
        <v>42.790103999999999</v>
      </c>
      <c r="AE55">
        <f>'IDT-1'!D55</f>
        <v>0</v>
      </c>
      <c r="AF55" s="26"/>
      <c r="AG55">
        <f t="shared" si="2"/>
        <v>42.790103999999999</v>
      </c>
      <c r="AI55" s="75">
        <f>PXIL!L55</f>
        <v>0</v>
      </c>
      <c r="AJ55" s="75">
        <f>PXIL!R55</f>
        <v>0</v>
      </c>
      <c r="AK55" s="75">
        <f>RTM_IEX!L55</f>
        <v>26.66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1.67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1.42</v>
      </c>
      <c r="AB56" s="117">
        <f>-STOA!R56</f>
        <v>0</v>
      </c>
      <c r="AC56">
        <f t="shared" si="0"/>
        <v>0.31600800000000001</v>
      </c>
      <c r="AD56">
        <f t="shared" si="1"/>
        <v>35.593992</v>
      </c>
      <c r="AE56">
        <f>'IDT-1'!D56</f>
        <v>0</v>
      </c>
      <c r="AF56" s="26"/>
      <c r="AG56">
        <f t="shared" si="2"/>
        <v>35.593992</v>
      </c>
      <c r="AI56" s="75">
        <f>PXIL!L56</f>
        <v>0</v>
      </c>
      <c r="AJ56" s="75">
        <f>PXIL!R56</f>
        <v>0</v>
      </c>
      <c r="AK56" s="75">
        <f>RTM_IEX!L56</f>
        <v>19.73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1.67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1.42</v>
      </c>
      <c r="AB57" s="117">
        <f>-STOA!R57</f>
        <v>0</v>
      </c>
      <c r="AC57">
        <f t="shared" si="0"/>
        <v>0.33712799999999998</v>
      </c>
      <c r="AD57">
        <f t="shared" si="1"/>
        <v>37.972872000000002</v>
      </c>
      <c r="AE57">
        <f>'IDT-1'!D57</f>
        <v>0</v>
      </c>
      <c r="AF57" s="26"/>
      <c r="AG57">
        <f t="shared" si="2"/>
        <v>37.972872000000002</v>
      </c>
      <c r="AI57" s="75">
        <f>PXIL!L57</f>
        <v>0</v>
      </c>
      <c r="AJ57" s="75">
        <f>PXIL!R57</f>
        <v>0</v>
      </c>
      <c r="AK57" s="75">
        <f>RTM_IEX!L57</f>
        <v>22.13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1.67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1.42</v>
      </c>
      <c r="AB58" s="117">
        <f>-STOA!R58</f>
        <v>0</v>
      </c>
      <c r="AC58">
        <f t="shared" si="0"/>
        <v>0.33712799999999998</v>
      </c>
      <c r="AD58">
        <f t="shared" si="1"/>
        <v>37.972872000000002</v>
      </c>
      <c r="AE58">
        <f>'IDT-1'!D58</f>
        <v>0</v>
      </c>
      <c r="AF58" s="26"/>
      <c r="AG58">
        <f t="shared" si="2"/>
        <v>37.972872000000002</v>
      </c>
      <c r="AI58" s="75">
        <f>PXIL!L58</f>
        <v>0</v>
      </c>
      <c r="AJ58" s="75">
        <f>PXIL!R58</f>
        <v>0</v>
      </c>
      <c r="AK58" s="75">
        <f>RTM_IEX!L58</f>
        <v>22.13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1.67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1.42</v>
      </c>
      <c r="AB59" s="117">
        <f>-STOA!R59</f>
        <v>0</v>
      </c>
      <c r="AC59">
        <f t="shared" si="0"/>
        <v>0.33721600000000002</v>
      </c>
      <c r="AD59">
        <f t="shared" si="1"/>
        <v>37.982784000000002</v>
      </c>
      <c r="AE59">
        <f>'IDT-1'!D59</f>
        <v>0</v>
      </c>
      <c r="AF59" s="26"/>
      <c r="AG59">
        <f t="shared" si="2"/>
        <v>37.982784000000002</v>
      </c>
      <c r="AI59" s="75">
        <f>PXIL!L59</f>
        <v>0</v>
      </c>
      <c r="AJ59" s="75">
        <f>PXIL!R59</f>
        <v>0</v>
      </c>
      <c r="AK59" s="75">
        <f>RTM_IEX!L59</f>
        <v>22.14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1.67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1.42</v>
      </c>
      <c r="AB60" s="117">
        <f>-STOA!R60</f>
        <v>0</v>
      </c>
      <c r="AC60">
        <f t="shared" si="0"/>
        <v>0.14238400000000001</v>
      </c>
      <c r="AD60">
        <f t="shared" si="1"/>
        <v>16.037616</v>
      </c>
      <c r="AE60">
        <f>'IDT-1'!D60</f>
        <v>0</v>
      </c>
      <c r="AF60" s="26"/>
      <c r="AG60">
        <f t="shared" si="2"/>
        <v>16.037616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1.42</v>
      </c>
      <c r="AB61" s="117">
        <f>-STOA!R61</f>
        <v>0</v>
      </c>
      <c r="AC61">
        <f t="shared" si="0"/>
        <v>0.37312000000000001</v>
      </c>
      <c r="AD61">
        <f t="shared" si="1"/>
        <v>42.026879999999998</v>
      </c>
      <c r="AE61">
        <f>'IDT-1'!D61</f>
        <v>0</v>
      </c>
      <c r="AF61" s="26"/>
      <c r="AG61">
        <f t="shared" si="2"/>
        <v>42.026879999999998</v>
      </c>
      <c r="AI61" s="75">
        <f>PXIL!L61</f>
        <v>0</v>
      </c>
      <c r="AJ61" s="75">
        <f>PXIL!R61</f>
        <v>0</v>
      </c>
      <c r="AK61" s="75">
        <f>RTM_IEX!L61</f>
        <v>25.89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1.33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1.42</v>
      </c>
      <c r="AB62" s="117">
        <f>-STOA!R62</f>
        <v>0</v>
      </c>
      <c r="AC62">
        <f t="shared" si="0"/>
        <v>0.31046400000000007</v>
      </c>
      <c r="AD62">
        <f t="shared" si="1"/>
        <v>34.969535999999998</v>
      </c>
      <c r="AE62">
        <f>'IDT-1'!D62</f>
        <v>0</v>
      </c>
      <c r="AF62" s="26"/>
      <c r="AG62">
        <f t="shared" si="2"/>
        <v>34.969535999999998</v>
      </c>
      <c r="AI62" s="75">
        <f>PXIL!L62</f>
        <v>0</v>
      </c>
      <c r="AJ62" s="75">
        <f>PXIL!R62</f>
        <v>0</v>
      </c>
      <c r="AK62" s="75">
        <f>RTM_IEX!L62</f>
        <v>19.440000000000001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1.33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1.42</v>
      </c>
      <c r="AB63" s="117">
        <f>-STOA!R63</f>
        <v>0</v>
      </c>
      <c r="AC63">
        <f t="shared" si="0"/>
        <v>0.32991199999999998</v>
      </c>
      <c r="AD63">
        <f t="shared" si="1"/>
        <v>37.160087999999995</v>
      </c>
      <c r="AE63">
        <f>'IDT-1'!D63</f>
        <v>0</v>
      </c>
      <c r="AF63" s="26"/>
      <c r="AG63">
        <f t="shared" si="2"/>
        <v>37.160087999999995</v>
      </c>
      <c r="AI63" s="75">
        <f>PXIL!L63</f>
        <v>0</v>
      </c>
      <c r="AJ63" s="75">
        <f>PXIL!R63</f>
        <v>0</v>
      </c>
      <c r="AK63" s="75">
        <f>RTM_IEX!L63</f>
        <v>21.65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1.33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1.42</v>
      </c>
      <c r="AB64" s="117">
        <f>-STOA!R64</f>
        <v>0</v>
      </c>
      <c r="AC64">
        <f t="shared" si="0"/>
        <v>0.32991199999999998</v>
      </c>
      <c r="AD64">
        <f t="shared" si="1"/>
        <v>37.160087999999995</v>
      </c>
      <c r="AE64">
        <f>'IDT-1'!D64</f>
        <v>0</v>
      </c>
      <c r="AF64" s="26"/>
      <c r="AG64">
        <f t="shared" si="2"/>
        <v>37.160087999999995</v>
      </c>
      <c r="AI64" s="75">
        <f>PXIL!L64</f>
        <v>0</v>
      </c>
      <c r="AJ64" s="75">
        <f>PXIL!R64</f>
        <v>0</v>
      </c>
      <c r="AK64" s="75">
        <f>RTM_IEX!L64</f>
        <v>21.65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1.42</v>
      </c>
      <c r="AB65" s="117">
        <f>-STOA!R65</f>
        <v>0</v>
      </c>
      <c r="AC65">
        <f t="shared" si="0"/>
        <v>0.31398400000000004</v>
      </c>
      <c r="AD65">
        <f t="shared" si="1"/>
        <v>35.366016000000002</v>
      </c>
      <c r="AE65">
        <f>'IDT-1'!D65</f>
        <v>0</v>
      </c>
      <c r="AF65" s="26"/>
      <c r="AG65">
        <f t="shared" si="2"/>
        <v>35.366016000000002</v>
      </c>
      <c r="AI65" s="75">
        <f>PXIL!L65</f>
        <v>0</v>
      </c>
      <c r="AJ65" s="75">
        <f>PXIL!R65</f>
        <v>0</v>
      </c>
      <c r="AK65" s="75">
        <f>RTM_IEX!L65</f>
        <v>21.17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1.42</v>
      </c>
      <c r="AB66" s="117">
        <f>-STOA!R66</f>
        <v>0</v>
      </c>
      <c r="AC66">
        <f t="shared" si="0"/>
        <v>0.30976000000000004</v>
      </c>
      <c r="AD66">
        <f t="shared" si="1"/>
        <v>34.890240000000006</v>
      </c>
      <c r="AE66">
        <f>'IDT-1'!D66</f>
        <v>0</v>
      </c>
      <c r="AF66" s="26"/>
      <c r="AG66">
        <f t="shared" si="2"/>
        <v>34.890240000000006</v>
      </c>
      <c r="AI66" s="75">
        <f>PXIL!L66</f>
        <v>0</v>
      </c>
      <c r="AJ66" s="75">
        <f>PXIL!R66</f>
        <v>0</v>
      </c>
      <c r="AK66" s="75">
        <f>RTM_IEX!L66</f>
        <v>20.69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1.5399999999999998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1.42</v>
      </c>
      <c r="AB67" s="117">
        <f>-STOA!R67</f>
        <v>0</v>
      </c>
      <c r="AC67">
        <f t="shared" si="0"/>
        <v>0.35552</v>
      </c>
      <c r="AD67">
        <f t="shared" si="1"/>
        <v>40.04448</v>
      </c>
      <c r="AE67">
        <f>'IDT-1'!D67</f>
        <v>0</v>
      </c>
      <c r="AF67" s="26"/>
      <c r="AG67">
        <f t="shared" si="2"/>
        <v>40.04448</v>
      </c>
      <c r="AI67" s="75">
        <f>PXIL!L67</f>
        <v>0</v>
      </c>
      <c r="AJ67" s="75">
        <f>PXIL!R67</f>
        <v>0</v>
      </c>
      <c r="AK67" s="75">
        <f>RTM_IEX!L67</f>
        <v>24.35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0.28432800000000003</v>
      </c>
      <c r="AD68">
        <f t="shared" ref="AD68:AD98" si="4">SUM(B68:AB68,AI68:AR68)-AC68</f>
        <v>32.025672</v>
      </c>
      <c r="AE68">
        <f>'IDT-1'!D68</f>
        <v>0</v>
      </c>
      <c r="AF68" s="26"/>
      <c r="AG68">
        <f t="shared" ref="AG68:AG98" si="5">SUM(AD68:AF68)</f>
        <v>32.025672</v>
      </c>
      <c r="AI68" s="75">
        <f>PXIL!L68</f>
        <v>0</v>
      </c>
      <c r="AJ68" s="75">
        <f>PXIL!R68</f>
        <v>0</v>
      </c>
      <c r="AK68" s="75">
        <f>RTM_IEX!L68</f>
        <v>17.8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0.5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1.42</v>
      </c>
      <c r="AB69" s="117">
        <f>-STOA!R69</f>
        <v>0</v>
      </c>
      <c r="AC69">
        <f t="shared" si="3"/>
        <v>0.30148800000000003</v>
      </c>
      <c r="AD69">
        <f t="shared" si="4"/>
        <v>33.958511999999999</v>
      </c>
      <c r="AE69">
        <f>'IDT-1'!D69</f>
        <v>0</v>
      </c>
      <c r="AF69" s="26"/>
      <c r="AG69">
        <f t="shared" si="5"/>
        <v>33.958511999999999</v>
      </c>
      <c r="AI69" s="75">
        <f>PXIL!L69</f>
        <v>0</v>
      </c>
      <c r="AJ69" s="75">
        <f>PXIL!R69</f>
        <v>0</v>
      </c>
      <c r="AK69" s="75">
        <f>RTM_IEX!L69</f>
        <v>19.25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1.33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1.42</v>
      </c>
      <c r="AB70" s="117">
        <f>-STOA!R70</f>
        <v>0</v>
      </c>
      <c r="AC70">
        <f t="shared" si="3"/>
        <v>0.30456800000000001</v>
      </c>
      <c r="AD70">
        <f t="shared" si="4"/>
        <v>34.305431999999996</v>
      </c>
      <c r="AE70">
        <f>'IDT-1'!D70</f>
        <v>0</v>
      </c>
      <c r="AF70" s="26"/>
      <c r="AG70">
        <f t="shared" si="5"/>
        <v>34.305431999999996</v>
      </c>
      <c r="AI70" s="75">
        <f>PXIL!L70</f>
        <v>0</v>
      </c>
      <c r="AJ70" s="75">
        <f>PXIL!R70</f>
        <v>0</v>
      </c>
      <c r="AK70" s="75">
        <f>RTM_IEX!L70</f>
        <v>18.77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1.33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1.42</v>
      </c>
      <c r="AB71" s="117">
        <f>-STOA!R71</f>
        <v>0</v>
      </c>
      <c r="AC71">
        <f t="shared" si="3"/>
        <v>0.300344</v>
      </c>
      <c r="AD71">
        <f t="shared" si="4"/>
        <v>33.829655999999993</v>
      </c>
      <c r="AE71">
        <f>'IDT-1'!D71</f>
        <v>0</v>
      </c>
      <c r="AF71" s="26"/>
      <c r="AG71">
        <f t="shared" si="5"/>
        <v>33.829655999999993</v>
      </c>
      <c r="AI71" s="75">
        <f>PXIL!L71</f>
        <v>0</v>
      </c>
      <c r="AJ71" s="75">
        <f>PXIL!R71</f>
        <v>0</v>
      </c>
      <c r="AK71" s="75">
        <f>RTM_IEX!L71</f>
        <v>18.29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1.33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1.42</v>
      </c>
      <c r="AB72" s="117">
        <f>-STOA!R72</f>
        <v>0</v>
      </c>
      <c r="AC72">
        <f t="shared" si="3"/>
        <v>0.300344</v>
      </c>
      <c r="AD72">
        <f t="shared" si="4"/>
        <v>33.829655999999993</v>
      </c>
      <c r="AE72">
        <f>'IDT-1'!D72</f>
        <v>0</v>
      </c>
      <c r="AF72" s="26"/>
      <c r="AG72">
        <f t="shared" si="5"/>
        <v>33.829655999999993</v>
      </c>
      <c r="AI72" s="75">
        <f>PXIL!L72</f>
        <v>0</v>
      </c>
      <c r="AJ72" s="75">
        <f>PXIL!R72</f>
        <v>0</v>
      </c>
      <c r="AK72" s="75">
        <f>RTM_IEX!L72</f>
        <v>18.29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1.42</v>
      </c>
      <c r="AB73" s="117">
        <f>-STOA!R73</f>
        <v>0</v>
      </c>
      <c r="AC73">
        <f t="shared" si="3"/>
        <v>0.33158399999999999</v>
      </c>
      <c r="AD73">
        <f t="shared" si="4"/>
        <v>37.348416</v>
      </c>
      <c r="AE73">
        <f>'IDT-1'!D73</f>
        <v>0</v>
      </c>
      <c r="AF73" s="26"/>
      <c r="AG73">
        <f t="shared" si="5"/>
        <v>37.348416</v>
      </c>
      <c r="AI73" s="75">
        <f>PXIL!L73</f>
        <v>0</v>
      </c>
      <c r="AJ73" s="75">
        <f>PXIL!R73</f>
        <v>0</v>
      </c>
      <c r="AK73" s="75">
        <f>RTM_IEX!L73</f>
        <v>21.17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1.42</v>
      </c>
      <c r="AB74" s="117">
        <f>-STOA!R74</f>
        <v>0</v>
      </c>
      <c r="AC74">
        <f t="shared" si="3"/>
        <v>0.24965599999999999</v>
      </c>
      <c r="AD74">
        <f t="shared" si="4"/>
        <v>28.120343999999996</v>
      </c>
      <c r="AE74">
        <f>'IDT-1'!D74</f>
        <v>0</v>
      </c>
      <c r="AF74" s="26"/>
      <c r="AG74">
        <f t="shared" si="5"/>
        <v>28.120343999999996</v>
      </c>
      <c r="AI74" s="75">
        <f>PXIL!L74</f>
        <v>0</v>
      </c>
      <c r="AJ74" s="75">
        <f>PXIL!R74</f>
        <v>0</v>
      </c>
      <c r="AK74" s="75">
        <f>RTM_IEX!L74</f>
        <v>13.86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1.42</v>
      </c>
      <c r="AB75" s="117">
        <f>-STOA!R75</f>
        <v>0</v>
      </c>
      <c r="AC75">
        <f t="shared" si="3"/>
        <v>0.263208</v>
      </c>
      <c r="AD75">
        <f t="shared" si="4"/>
        <v>29.646792000000001</v>
      </c>
      <c r="AE75">
        <f>'IDT-1'!D75</f>
        <v>0</v>
      </c>
      <c r="AF75" s="26"/>
      <c r="AG75">
        <f t="shared" si="5"/>
        <v>29.646792000000001</v>
      </c>
      <c r="AI75" s="75">
        <f>PXIL!L75</f>
        <v>0</v>
      </c>
      <c r="AJ75" s="75">
        <f>PXIL!R75</f>
        <v>0</v>
      </c>
      <c r="AK75" s="75">
        <f>RTM_IEX!L75</f>
        <v>15.4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1.42</v>
      </c>
      <c r="AB76" s="117">
        <f>-STOA!R76</f>
        <v>0</v>
      </c>
      <c r="AC76">
        <f t="shared" si="3"/>
        <v>0.127688</v>
      </c>
      <c r="AD76">
        <f t="shared" si="4"/>
        <v>14.382312000000001</v>
      </c>
      <c r="AE76">
        <f>'IDT-1'!D76</f>
        <v>0</v>
      </c>
      <c r="AF76" s="26"/>
      <c r="AG76">
        <f t="shared" si="5"/>
        <v>14.382312000000001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1.42</v>
      </c>
      <c r="AB77" s="117">
        <f>-STOA!R77</f>
        <v>0</v>
      </c>
      <c r="AC77">
        <f t="shared" si="3"/>
        <v>0.127688</v>
      </c>
      <c r="AD77">
        <f t="shared" si="4"/>
        <v>14.382312000000001</v>
      </c>
      <c r="AE77">
        <f>'IDT-1'!D77</f>
        <v>0</v>
      </c>
      <c r="AF77" s="26"/>
      <c r="AG77">
        <f t="shared" si="5"/>
        <v>14.382312000000001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1.42</v>
      </c>
      <c r="AB78" s="117">
        <f>-STOA!R78</f>
        <v>0</v>
      </c>
      <c r="AC78">
        <f t="shared" si="3"/>
        <v>0.127688</v>
      </c>
      <c r="AD78">
        <f t="shared" si="4"/>
        <v>14.382312000000001</v>
      </c>
      <c r="AE78">
        <f>'IDT-1'!D78</f>
        <v>0</v>
      </c>
      <c r="AF78" s="26"/>
      <c r="AG78">
        <f t="shared" si="5"/>
        <v>14.382312000000001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1.64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1.42</v>
      </c>
      <c r="AB79" s="117">
        <f>-STOA!R79</f>
        <v>0</v>
      </c>
      <c r="AC79">
        <f t="shared" si="3"/>
        <v>0.19236799999999998</v>
      </c>
      <c r="AD79">
        <f t="shared" si="4"/>
        <v>21.667632000000001</v>
      </c>
      <c r="AE79">
        <f>'IDT-1'!D79</f>
        <v>0</v>
      </c>
      <c r="AF79" s="26"/>
      <c r="AG79">
        <f t="shared" si="5"/>
        <v>21.667632000000001</v>
      </c>
      <c r="AI79" s="75">
        <f>PXIL!L79</f>
        <v>0</v>
      </c>
      <c r="AJ79" s="75">
        <f>PXIL!R79</f>
        <v>0</v>
      </c>
      <c r="AK79" s="75">
        <f>RTM_IEX!L79</f>
        <v>5.71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1.42</v>
      </c>
      <c r="AB80" s="117">
        <f>-STOA!R80</f>
        <v>0</v>
      </c>
      <c r="AC80">
        <f t="shared" si="3"/>
        <v>0.127688</v>
      </c>
      <c r="AD80">
        <f t="shared" si="4"/>
        <v>14.382312000000001</v>
      </c>
      <c r="AE80">
        <f>'IDT-1'!D80</f>
        <v>0</v>
      </c>
      <c r="AF80" s="26"/>
      <c r="AG80">
        <f t="shared" si="5"/>
        <v>14.382312000000001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1.42</v>
      </c>
      <c r="AB81" s="117">
        <f>-STOA!R81</f>
        <v>0</v>
      </c>
      <c r="AC81">
        <f t="shared" si="3"/>
        <v>0.127688</v>
      </c>
      <c r="AD81">
        <f t="shared" si="4"/>
        <v>14.382312000000001</v>
      </c>
      <c r="AE81">
        <f>'IDT-1'!D81</f>
        <v>0</v>
      </c>
      <c r="AF81" s="26"/>
      <c r="AG81">
        <f t="shared" si="5"/>
        <v>14.382312000000001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1.42</v>
      </c>
      <c r="AB82" s="117">
        <f>-STOA!R82</f>
        <v>0</v>
      </c>
      <c r="AC82">
        <f t="shared" si="3"/>
        <v>0.127688</v>
      </c>
      <c r="AD82">
        <f t="shared" si="4"/>
        <v>14.382312000000001</v>
      </c>
      <c r="AE82">
        <f>'IDT-1'!D82</f>
        <v>0</v>
      </c>
      <c r="AF82" s="26"/>
      <c r="AG82">
        <f t="shared" si="5"/>
        <v>14.382312000000001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1.42</v>
      </c>
      <c r="AB83" s="117">
        <f>-STOA!R83</f>
        <v>0</v>
      </c>
      <c r="AC83">
        <f t="shared" si="3"/>
        <v>0.12434400000000001</v>
      </c>
      <c r="AD83">
        <f t="shared" si="4"/>
        <v>14.005656</v>
      </c>
      <c r="AE83">
        <f>'IDT-1'!D83</f>
        <v>0</v>
      </c>
      <c r="AF83" s="26"/>
      <c r="AG83">
        <f t="shared" si="5"/>
        <v>14.005656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1.42</v>
      </c>
      <c r="AB84" s="117">
        <f>-STOA!R84</f>
        <v>0</v>
      </c>
      <c r="AC84">
        <f t="shared" si="3"/>
        <v>0.12434400000000001</v>
      </c>
      <c r="AD84">
        <f t="shared" si="4"/>
        <v>14.005656</v>
      </c>
      <c r="AE84">
        <f>'IDT-1'!D84</f>
        <v>0</v>
      </c>
      <c r="AF84" s="26"/>
      <c r="AG84">
        <f t="shared" si="5"/>
        <v>14.005656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1.64</v>
      </c>
      <c r="I85">
        <f>Bawana_NG!R85</f>
        <v>17.71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1.42</v>
      </c>
      <c r="AB85" s="117">
        <f>-STOA!R85</f>
        <v>0</v>
      </c>
      <c r="AC85">
        <f t="shared" si="3"/>
        <v>0.246752</v>
      </c>
      <c r="AD85">
        <f t="shared" si="4"/>
        <v>27.793247999999998</v>
      </c>
      <c r="AE85">
        <f>'IDT-1'!D85</f>
        <v>0</v>
      </c>
      <c r="AF85" s="26"/>
      <c r="AG85">
        <f t="shared" si="5"/>
        <v>27.793247999999998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1.42</v>
      </c>
      <c r="AB86" s="117">
        <f>-STOA!R86</f>
        <v>0</v>
      </c>
      <c r="AC86">
        <f t="shared" si="3"/>
        <v>0.12434400000000001</v>
      </c>
      <c r="AD86">
        <f t="shared" si="4"/>
        <v>14.005656</v>
      </c>
      <c r="AE86">
        <f>'IDT-1'!D86</f>
        <v>0</v>
      </c>
      <c r="AF86" s="26"/>
      <c r="AG86">
        <f t="shared" si="5"/>
        <v>14.005656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1.67</v>
      </c>
      <c r="I87">
        <f>Bawana_NG!R87</f>
        <v>5.44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1.42</v>
      </c>
      <c r="AB87" s="117">
        <f>-STOA!R87</f>
        <v>0</v>
      </c>
      <c r="AC87">
        <f t="shared" si="3"/>
        <v>0.13904</v>
      </c>
      <c r="AD87">
        <f t="shared" si="4"/>
        <v>15.660959999999999</v>
      </c>
      <c r="AE87">
        <f>'IDT-1'!D87</f>
        <v>0</v>
      </c>
      <c r="AF87" s="26"/>
      <c r="AG87">
        <f t="shared" si="5"/>
        <v>15.660959999999999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1.83</v>
      </c>
      <c r="I88">
        <f>Bawana_NG!R88</f>
        <v>5.44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1.42</v>
      </c>
      <c r="AB88" s="117">
        <f>-STOA!R88</f>
        <v>0</v>
      </c>
      <c r="AC88">
        <f t="shared" si="3"/>
        <v>0.14044799999999999</v>
      </c>
      <c r="AD88">
        <f t="shared" si="4"/>
        <v>15.819552</v>
      </c>
      <c r="AE88">
        <f>'IDT-1'!D88</f>
        <v>0</v>
      </c>
      <c r="AF88" s="26"/>
      <c r="AG88">
        <f t="shared" si="5"/>
        <v>15.819552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1.42</v>
      </c>
      <c r="AB89" s="117">
        <f>-STOA!R89</f>
        <v>0</v>
      </c>
      <c r="AC89">
        <f t="shared" si="3"/>
        <v>0.12434400000000001</v>
      </c>
      <c r="AD89">
        <f t="shared" si="4"/>
        <v>14.005656</v>
      </c>
      <c r="AE89">
        <f>'IDT-1'!D89</f>
        <v>0</v>
      </c>
      <c r="AF89" s="26"/>
      <c r="AG89">
        <f t="shared" si="5"/>
        <v>14.005656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1.42</v>
      </c>
      <c r="AB90" s="117">
        <f>-STOA!R90</f>
        <v>0</v>
      </c>
      <c r="AC90">
        <f t="shared" si="3"/>
        <v>0.12434400000000001</v>
      </c>
      <c r="AD90">
        <f t="shared" si="4"/>
        <v>14.005656</v>
      </c>
      <c r="AE90">
        <f>'IDT-1'!D90</f>
        <v>0</v>
      </c>
      <c r="AF90" s="26"/>
      <c r="AG90">
        <f t="shared" si="5"/>
        <v>14.005656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1.7905115747356386</v>
      </c>
      <c r="I91">
        <f>Bawana_NG!R91</f>
        <v>21.12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1.42</v>
      </c>
      <c r="AB91" s="117">
        <f>-STOA!R91</f>
        <v>0</v>
      </c>
      <c r="AC91">
        <f t="shared" si="3"/>
        <v>0.29330850185767365</v>
      </c>
      <c r="AD91">
        <f t="shared" si="4"/>
        <v>33.037203072877965</v>
      </c>
      <c r="AE91">
        <f>'IDT-1'!D91</f>
        <v>0</v>
      </c>
      <c r="AF91" s="26"/>
      <c r="AG91">
        <f t="shared" si="5"/>
        <v>33.037203072877965</v>
      </c>
      <c r="AI91" s="75">
        <f>PXIL!L91</f>
        <v>0</v>
      </c>
      <c r="AJ91" s="75">
        <f>PXIL!R91</f>
        <v>0</v>
      </c>
      <c r="AK91" s="75">
        <f>RTM_IEX!L91</f>
        <v>1.73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5.5297949041278791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1.42</v>
      </c>
      <c r="AB92" s="117">
        <f>-STOA!R92</f>
        <v>0</v>
      </c>
      <c r="AC92">
        <f t="shared" si="3"/>
        <v>0.12513419515632535</v>
      </c>
      <c r="AD92">
        <f t="shared" si="4"/>
        <v>14.094660708971553</v>
      </c>
      <c r="AE92">
        <f>'IDT-1'!D92</f>
        <v>0</v>
      </c>
      <c r="AF92" s="26"/>
      <c r="AG92">
        <f t="shared" si="5"/>
        <v>14.094660708971553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2.0299999999999998</v>
      </c>
      <c r="I93">
        <f>Bawana_NG!R93</f>
        <v>5.5297949041278791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1.42</v>
      </c>
      <c r="AB93" s="117">
        <f>-STOA!R93</f>
        <v>0</v>
      </c>
      <c r="AC93">
        <f t="shared" si="3"/>
        <v>0.14299819515632534</v>
      </c>
      <c r="AD93">
        <f t="shared" si="4"/>
        <v>16.106796708971551</v>
      </c>
      <c r="AE93">
        <f>'IDT-1'!D93</f>
        <v>0</v>
      </c>
      <c r="AF93" s="26"/>
      <c r="AG93">
        <f t="shared" si="5"/>
        <v>16.106796708971551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2.0299999999999998</v>
      </c>
      <c r="I94">
        <f>Bawana_NG!R94</f>
        <v>5.5297949041278791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1.42</v>
      </c>
      <c r="AB94" s="117">
        <f>-STOA!R94</f>
        <v>0</v>
      </c>
      <c r="AC94">
        <f t="shared" si="3"/>
        <v>0.14299819515632534</v>
      </c>
      <c r="AD94">
        <f t="shared" si="4"/>
        <v>16.106796708971551</v>
      </c>
      <c r="AE94">
        <f>'IDT-1'!D94</f>
        <v>0</v>
      </c>
      <c r="AF94" s="26"/>
      <c r="AG94">
        <f t="shared" si="5"/>
        <v>16.106796708971551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5.5297949041278791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1.42</v>
      </c>
      <c r="AB95" s="117">
        <f>-STOA!R95</f>
        <v>0</v>
      </c>
      <c r="AC95">
        <f t="shared" si="3"/>
        <v>0.12513419515632535</v>
      </c>
      <c r="AD95">
        <f t="shared" si="4"/>
        <v>14.094660708971553</v>
      </c>
      <c r="AE95">
        <f>'IDT-1'!D95</f>
        <v>0</v>
      </c>
      <c r="AF95" s="26"/>
      <c r="AG95">
        <f t="shared" si="5"/>
        <v>14.094660708971553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5.5297949041278791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1.42</v>
      </c>
      <c r="AB96" s="117">
        <f>-STOA!R96</f>
        <v>0</v>
      </c>
      <c r="AC96">
        <f t="shared" si="3"/>
        <v>0.12513419515632535</v>
      </c>
      <c r="AD96">
        <f t="shared" si="4"/>
        <v>14.094660708971553</v>
      </c>
      <c r="AE96">
        <f>'IDT-1'!D96</f>
        <v>0</v>
      </c>
      <c r="AF96" s="26"/>
      <c r="AG96">
        <f t="shared" si="5"/>
        <v>14.094660708971553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1.7905115747356386</v>
      </c>
      <c r="I97">
        <f>Bawana_NG!R97</f>
        <v>20.55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1.42</v>
      </c>
      <c r="AB97" s="117">
        <f>-STOA!R97</f>
        <v>0</v>
      </c>
      <c r="AC97">
        <f t="shared" si="3"/>
        <v>0.32806850185767367</v>
      </c>
      <c r="AD97">
        <f t="shared" si="4"/>
        <v>36.952443072877969</v>
      </c>
      <c r="AE97">
        <f>'IDT-1'!D97</f>
        <v>0</v>
      </c>
      <c r="AF97" s="26"/>
      <c r="AG97">
        <f t="shared" si="5"/>
        <v>36.952443072877969</v>
      </c>
      <c r="AI97" s="75">
        <f>PXIL!L97</f>
        <v>0</v>
      </c>
      <c r="AJ97" s="75">
        <f>PXIL!R97</f>
        <v>0</v>
      </c>
      <c r="AK97" s="75">
        <f>RTM_IEX!L97</f>
        <v>6.25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5.5297949041278791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1.42</v>
      </c>
      <c r="AB98" s="117">
        <f>-STOA!R98</f>
        <v>0</v>
      </c>
      <c r="AC98">
        <f t="shared" si="3"/>
        <v>0.12513419515632535</v>
      </c>
      <c r="AD98">
        <f t="shared" si="4"/>
        <v>14.094660708971553</v>
      </c>
      <c r="AE98">
        <f>'IDT-1'!D98</f>
        <v>0</v>
      </c>
      <c r="AF98" s="26"/>
      <c r="AG98">
        <f t="shared" si="5"/>
        <v>14.094660708971553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3.2904012255629361E-2</v>
      </c>
      <c r="I99">
        <f t="shared" si="6"/>
        <v>0.16256043421158992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5.4299999999999828E-2</v>
      </c>
      <c r="AB99" s="117">
        <f t="shared" si="6"/>
        <v>0</v>
      </c>
      <c r="AC99">
        <f t="shared" si="6"/>
        <v>6.0482131289115284E-3</v>
      </c>
      <c r="AD99">
        <f t="shared" si="6"/>
        <v>0.68124873333830771</v>
      </c>
      <c r="AE99">
        <f t="shared" ref="AE99:AR99" si="7">SUM(AE3:AE98)/4000</f>
        <v>0</v>
      </c>
      <c r="AG99">
        <f t="shared" si="7"/>
        <v>0.68124873333830771</v>
      </c>
      <c r="AI99">
        <f t="shared" si="7"/>
        <v>0</v>
      </c>
      <c r="AJ99">
        <f t="shared" si="7"/>
        <v>0</v>
      </c>
      <c r="AK99">
        <f t="shared" si="7"/>
        <v>0.26305249999999997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208</v>
      </c>
      <c r="C1" s="31">
        <v>44749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44769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44769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7.2157099999999996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3.18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9.1482248000000002E-2</v>
      </c>
      <c r="AD3">
        <f>SUM(B3:AB3,AI3:AR3)-AC3</f>
        <v>10.304227751999999</v>
      </c>
      <c r="AE3">
        <v>0</v>
      </c>
      <c r="AF3" s="26"/>
      <c r="AG3">
        <f>SUM(AD3:AF3)</f>
        <v>10.304227751999999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7.2157099999999996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4.1399999999999997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9.9930247999999985E-2</v>
      </c>
      <c r="AD4">
        <f t="shared" ref="AD4:AD67" si="1">SUM(B4:AB4,AI4:AR4)-AC4</f>
        <v>11.255779751999999</v>
      </c>
      <c r="AE4">
        <v>0</v>
      </c>
      <c r="AF4" s="26"/>
      <c r="AG4">
        <f t="shared" ref="AG4:AG67" si="2">SUM(AD4:AF4)</f>
        <v>11.255779751999999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7.2157099999999996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3.66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9.5706248000000008E-2</v>
      </c>
      <c r="AD5">
        <f t="shared" si="1"/>
        <v>10.780003751999999</v>
      </c>
      <c r="AE5">
        <v>0</v>
      </c>
      <c r="AF5" s="26"/>
      <c r="AG5">
        <f t="shared" si="2"/>
        <v>10.780003751999999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7.2157099999999996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3.08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9.0602247999999996E-2</v>
      </c>
      <c r="AD6">
        <f t="shared" si="1"/>
        <v>10.205107752</v>
      </c>
      <c r="AE6">
        <v>0</v>
      </c>
      <c r="AF6" s="26"/>
      <c r="AG6">
        <f t="shared" si="2"/>
        <v>10.205107752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7.2157099999999996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2.79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0.11937824800000002</v>
      </c>
      <c r="AD7">
        <f t="shared" si="1"/>
        <v>13.446331752000001</v>
      </c>
      <c r="AE7">
        <v>0</v>
      </c>
      <c r="AF7" s="26"/>
      <c r="AG7">
        <f t="shared" si="2"/>
        <v>13.446331752000001</v>
      </c>
      <c r="AI7" s="75">
        <f>PXIL!M7</f>
        <v>0</v>
      </c>
      <c r="AJ7" s="75">
        <f>PXIL!S7</f>
        <v>0</v>
      </c>
      <c r="AK7" s="75">
        <f>RTM_IEX!M7</f>
        <v>3.56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7.2157099999999996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9.060224800000001E-2</v>
      </c>
      <c r="AD8">
        <f t="shared" si="1"/>
        <v>10.205107752</v>
      </c>
      <c r="AE8">
        <v>0</v>
      </c>
      <c r="AF8" s="26"/>
      <c r="AG8">
        <f t="shared" si="2"/>
        <v>10.205107752</v>
      </c>
      <c r="AI8" s="75">
        <f>PXIL!M8</f>
        <v>0</v>
      </c>
      <c r="AJ8" s="75">
        <f>PXIL!S8</f>
        <v>0</v>
      </c>
      <c r="AK8" s="75">
        <f>RTM_IEX!M8</f>
        <v>3.08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7.2157099999999996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1.44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0.10749824799999999</v>
      </c>
      <c r="AD9">
        <f t="shared" si="1"/>
        <v>12.108211751999999</v>
      </c>
      <c r="AE9">
        <v>0</v>
      </c>
      <c r="AF9" s="26"/>
      <c r="AG9">
        <f t="shared" si="2"/>
        <v>12.108211751999999</v>
      </c>
      <c r="AI9" s="75">
        <f>PXIL!M9</f>
        <v>0</v>
      </c>
      <c r="AJ9" s="75">
        <f>PXIL!S9</f>
        <v>0</v>
      </c>
      <c r="AK9" s="75">
        <f>RTM_IEX!M9</f>
        <v>3.56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7.2157099999999996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1.54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0.10837824800000001</v>
      </c>
      <c r="AD10">
        <f t="shared" si="1"/>
        <v>12.207331752000002</v>
      </c>
      <c r="AE10">
        <v>0</v>
      </c>
      <c r="AF10" s="26"/>
      <c r="AG10">
        <f t="shared" si="2"/>
        <v>12.207331752000002</v>
      </c>
      <c r="AI10" s="75">
        <f>PXIL!M10</f>
        <v>0</v>
      </c>
      <c r="AJ10" s="75">
        <f>PXIL!S10</f>
        <v>0</v>
      </c>
      <c r="AK10" s="75">
        <f>RTM_IEX!M10</f>
        <v>3.56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7.2157099999999996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1.83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0.11093024800000001</v>
      </c>
      <c r="AD11">
        <f t="shared" si="1"/>
        <v>12.494779751999999</v>
      </c>
      <c r="AE11">
        <v>0</v>
      </c>
      <c r="AF11" s="26"/>
      <c r="AG11">
        <f t="shared" si="2"/>
        <v>12.494779751999999</v>
      </c>
      <c r="AI11" s="75">
        <f>PXIL!M11</f>
        <v>0</v>
      </c>
      <c r="AJ11" s="75">
        <f>PXIL!S11</f>
        <v>0</v>
      </c>
      <c r="AK11" s="75">
        <f>RTM_IEX!M11</f>
        <v>3.56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7.2157099999999996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0.102482248</v>
      </c>
      <c r="AD12">
        <f t="shared" si="1"/>
        <v>11.543227752</v>
      </c>
      <c r="AE12">
        <v>0</v>
      </c>
      <c r="AF12" s="26"/>
      <c r="AG12">
        <f t="shared" si="2"/>
        <v>11.543227752</v>
      </c>
      <c r="AI12" s="75">
        <f>PXIL!M12</f>
        <v>0</v>
      </c>
      <c r="AJ12" s="75">
        <f>PXIL!S12</f>
        <v>0</v>
      </c>
      <c r="AK12" s="75">
        <f>RTM_IEX!M12</f>
        <v>3.56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7.2157099999999996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1.06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0.104154248</v>
      </c>
      <c r="AD13">
        <f t="shared" si="1"/>
        <v>11.731555752</v>
      </c>
      <c r="AE13">
        <v>0</v>
      </c>
      <c r="AF13" s="26"/>
      <c r="AG13">
        <f t="shared" si="2"/>
        <v>11.731555752</v>
      </c>
      <c r="AI13" s="75">
        <f>PXIL!M13</f>
        <v>0</v>
      </c>
      <c r="AJ13" s="75">
        <f>PXIL!S13</f>
        <v>0</v>
      </c>
      <c r="AK13" s="75">
        <f>RTM_IEX!M13</f>
        <v>3.56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7.2157099999999996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0.121050248</v>
      </c>
      <c r="AD14">
        <f t="shared" si="1"/>
        <v>13.634659752000001</v>
      </c>
      <c r="AE14">
        <v>0</v>
      </c>
      <c r="AF14" s="26"/>
      <c r="AG14">
        <f t="shared" si="2"/>
        <v>13.634659752000001</v>
      </c>
      <c r="AI14" s="75">
        <f>PXIL!M14</f>
        <v>0</v>
      </c>
      <c r="AJ14" s="75">
        <f>PXIL!S14</f>
        <v>0</v>
      </c>
      <c r="AK14" s="75">
        <f>RTM_IEX!M14</f>
        <v>3.56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7.2157099999999996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0.67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0.10072224800000001</v>
      </c>
      <c r="AD15">
        <f t="shared" si="1"/>
        <v>11.344987752</v>
      </c>
      <c r="AE15">
        <v>0</v>
      </c>
      <c r="AF15" s="26"/>
      <c r="AG15">
        <f t="shared" si="2"/>
        <v>11.344987752</v>
      </c>
      <c r="AI15" s="75">
        <f>PXIL!M15</f>
        <v>0</v>
      </c>
      <c r="AJ15" s="75">
        <f>PXIL!S15</f>
        <v>0</v>
      </c>
      <c r="AK15" s="75">
        <f>RTM_IEX!M15</f>
        <v>3.56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7.2157099999999996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1.64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0.109258248</v>
      </c>
      <c r="AD16">
        <f t="shared" si="1"/>
        <v>12.306451752000001</v>
      </c>
      <c r="AE16">
        <v>0</v>
      </c>
      <c r="AF16" s="26"/>
      <c r="AG16">
        <f t="shared" si="2"/>
        <v>12.306451752000001</v>
      </c>
      <c r="AI16" s="75">
        <f>PXIL!M16</f>
        <v>0</v>
      </c>
      <c r="AJ16" s="75">
        <f>PXIL!S16</f>
        <v>0</v>
      </c>
      <c r="AK16" s="75">
        <f>RTM_IEX!M16</f>
        <v>3.56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7.2157099999999996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0.11682624799999999</v>
      </c>
      <c r="AD17">
        <f t="shared" si="1"/>
        <v>13.158883751999999</v>
      </c>
      <c r="AE17">
        <v>0</v>
      </c>
      <c r="AF17" s="26"/>
      <c r="AG17">
        <f t="shared" si="2"/>
        <v>13.158883751999999</v>
      </c>
      <c r="AI17" s="75">
        <f>PXIL!M17</f>
        <v>0</v>
      </c>
      <c r="AJ17" s="75">
        <f>PXIL!S17</f>
        <v>0</v>
      </c>
      <c r="AK17" s="75">
        <f>RTM_IEX!M17</f>
        <v>3.56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7.2157099999999996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0.15581024800000001</v>
      </c>
      <c r="AD18">
        <f t="shared" si="1"/>
        <v>17.549899751999998</v>
      </c>
      <c r="AE18">
        <v>0</v>
      </c>
      <c r="AF18" s="26"/>
      <c r="AG18">
        <f t="shared" si="2"/>
        <v>17.549899751999998</v>
      </c>
      <c r="AI18" s="75">
        <f>PXIL!M18</f>
        <v>0</v>
      </c>
      <c r="AJ18" s="75">
        <f>PXIL!S18</f>
        <v>0</v>
      </c>
      <c r="AK18" s="75">
        <f>RTM_IEX!M18</f>
        <v>3.56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7.2157099999999996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3.08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0.12193024799999999</v>
      </c>
      <c r="AD19">
        <f t="shared" si="1"/>
        <v>13.733779752</v>
      </c>
      <c r="AE19">
        <v>0</v>
      </c>
      <c r="AF19" s="26"/>
      <c r="AG19">
        <f t="shared" si="2"/>
        <v>13.733779752</v>
      </c>
      <c r="AI19" s="75">
        <f>PXIL!M19</f>
        <v>0</v>
      </c>
      <c r="AJ19" s="75">
        <f>PXIL!S19</f>
        <v>0</v>
      </c>
      <c r="AK19" s="75">
        <f>RTM_IEX!M19</f>
        <v>3.56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7.2157099999999996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4.72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0.13636224800000002</v>
      </c>
      <c r="AD20">
        <f t="shared" si="1"/>
        <v>15.359347752000001</v>
      </c>
      <c r="AE20">
        <v>0</v>
      </c>
      <c r="AF20" s="26"/>
      <c r="AG20">
        <f t="shared" si="2"/>
        <v>15.359347752000001</v>
      </c>
      <c r="AI20" s="75">
        <f>PXIL!M20</f>
        <v>0</v>
      </c>
      <c r="AJ20" s="75">
        <f>PXIL!S20</f>
        <v>0</v>
      </c>
      <c r="AK20" s="75">
        <f>RTM_IEX!M20</f>
        <v>3.56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7.2157099999999996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5.77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0.14560224799999999</v>
      </c>
      <c r="AD21">
        <f t="shared" si="1"/>
        <v>16.400107752</v>
      </c>
      <c r="AE21">
        <v>0</v>
      </c>
      <c r="AF21" s="26"/>
      <c r="AG21">
        <f t="shared" si="2"/>
        <v>16.400107752</v>
      </c>
      <c r="AI21" s="75">
        <f>PXIL!M21</f>
        <v>0</v>
      </c>
      <c r="AJ21" s="75">
        <f>PXIL!S21</f>
        <v>0</v>
      </c>
      <c r="AK21" s="75">
        <f>RTM_IEX!M21</f>
        <v>3.56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7.2157099999999996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2.41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0.11603424800000001</v>
      </c>
      <c r="AD22">
        <f t="shared" si="1"/>
        <v>13.069675752</v>
      </c>
      <c r="AE22">
        <v>0</v>
      </c>
      <c r="AF22" s="26"/>
      <c r="AG22">
        <f t="shared" si="2"/>
        <v>13.069675752</v>
      </c>
      <c r="AI22" s="75">
        <f>PXIL!M22</f>
        <v>0</v>
      </c>
      <c r="AJ22" s="75">
        <f>PXIL!S22</f>
        <v>0</v>
      </c>
      <c r="AK22" s="75">
        <f>RTM_IEX!M22</f>
        <v>3.56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7.2157099999999996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8.85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0.17270624800000001</v>
      </c>
      <c r="AD23">
        <f t="shared" si="1"/>
        <v>19.453003751999997</v>
      </c>
      <c r="AE23">
        <v>0</v>
      </c>
      <c r="AF23" s="26"/>
      <c r="AG23">
        <f t="shared" si="2"/>
        <v>19.453003751999997</v>
      </c>
      <c r="AI23" s="75">
        <f>PXIL!M23</f>
        <v>0</v>
      </c>
      <c r="AJ23" s="75">
        <f>PXIL!S23</f>
        <v>0</v>
      </c>
      <c r="AK23" s="75">
        <f>RTM_IEX!M23</f>
        <v>3.56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7.2157099999999996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8.76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0.17191424799999999</v>
      </c>
      <c r="AD24">
        <f t="shared" si="1"/>
        <v>19.363795751999998</v>
      </c>
      <c r="AE24">
        <v>0</v>
      </c>
      <c r="AF24" s="26"/>
      <c r="AG24">
        <f t="shared" si="2"/>
        <v>19.363795751999998</v>
      </c>
      <c r="AI24" s="75">
        <f>PXIL!M24</f>
        <v>0</v>
      </c>
      <c r="AJ24" s="75">
        <f>PXIL!S24</f>
        <v>0</v>
      </c>
      <c r="AK24" s="75">
        <f>RTM_IEX!M24</f>
        <v>3.56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7.2157099999999996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12.61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0.20579424800000001</v>
      </c>
      <c r="AD25">
        <f t="shared" si="1"/>
        <v>23.179915751999999</v>
      </c>
      <c r="AE25">
        <v>0</v>
      </c>
      <c r="AF25" s="26"/>
      <c r="AG25">
        <f t="shared" si="2"/>
        <v>23.179915751999999</v>
      </c>
      <c r="AI25" s="75">
        <f>PXIL!M25</f>
        <v>0</v>
      </c>
      <c r="AJ25" s="75">
        <f>PXIL!S25</f>
        <v>0</v>
      </c>
      <c r="AK25" s="75">
        <f>RTM_IEX!M25</f>
        <v>3.56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7.2157099999999996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6.74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0.15413824800000001</v>
      </c>
      <c r="AD26">
        <f t="shared" si="1"/>
        <v>17.361571752</v>
      </c>
      <c r="AE26">
        <v>0</v>
      </c>
      <c r="AF26" s="26"/>
      <c r="AG26">
        <f t="shared" si="2"/>
        <v>17.361571752</v>
      </c>
      <c r="AI26" s="75">
        <f>PXIL!M26</f>
        <v>0</v>
      </c>
      <c r="AJ26" s="75">
        <f>PXIL!S26</f>
        <v>0</v>
      </c>
      <c r="AK26" s="75">
        <f>RTM_IEX!M26</f>
        <v>3.56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7.2157099999999996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6.83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0.15493024799999999</v>
      </c>
      <c r="AD27">
        <f t="shared" si="1"/>
        <v>17.450779751999999</v>
      </c>
      <c r="AE27">
        <v>0</v>
      </c>
      <c r="AF27" s="26"/>
      <c r="AG27">
        <f t="shared" si="2"/>
        <v>17.450779751999999</v>
      </c>
      <c r="AI27" s="75">
        <f>PXIL!M27</f>
        <v>0</v>
      </c>
      <c r="AJ27" s="75">
        <f>PXIL!S27</f>
        <v>0</v>
      </c>
      <c r="AK27" s="75">
        <f>RTM_IEX!M27</f>
        <v>3.56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7.2157099999999996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11.07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0.19224224800000003</v>
      </c>
      <c r="AD28">
        <f t="shared" si="1"/>
        <v>21.653467752000001</v>
      </c>
      <c r="AE28">
        <v>0</v>
      </c>
      <c r="AF28" s="26"/>
      <c r="AG28">
        <f t="shared" si="2"/>
        <v>21.653467752000001</v>
      </c>
      <c r="AI28" s="75">
        <f>PXIL!M28</f>
        <v>0</v>
      </c>
      <c r="AJ28" s="75">
        <f>PXIL!S28</f>
        <v>0</v>
      </c>
      <c r="AK28" s="75">
        <f>RTM_IEX!M28</f>
        <v>3.56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7.2157099999999996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1.92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0.111722248</v>
      </c>
      <c r="AD29">
        <f t="shared" si="1"/>
        <v>12.583987752000001</v>
      </c>
      <c r="AE29">
        <v>0</v>
      </c>
      <c r="AF29" s="26"/>
      <c r="AG29">
        <f t="shared" si="2"/>
        <v>12.583987752000001</v>
      </c>
      <c r="AI29" s="75">
        <f>PXIL!M29</f>
        <v>0</v>
      </c>
      <c r="AJ29" s="75">
        <f>PXIL!S29</f>
        <v>0</v>
      </c>
      <c r="AK29" s="75">
        <f>RTM_IEX!M29</f>
        <v>3.56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7.2157099999999996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8.85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0.17270624800000001</v>
      </c>
      <c r="AD30">
        <f t="shared" si="1"/>
        <v>19.453003751999997</v>
      </c>
      <c r="AE30">
        <v>0</v>
      </c>
      <c r="AF30" s="26"/>
      <c r="AG30">
        <f t="shared" si="2"/>
        <v>19.453003751999997</v>
      </c>
      <c r="AI30" s="75">
        <f>PXIL!M30</f>
        <v>0</v>
      </c>
      <c r="AJ30" s="75">
        <f>PXIL!S30</f>
        <v>0</v>
      </c>
      <c r="AK30" s="75">
        <f>RTM_IEX!M30</f>
        <v>3.56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7.2157099999999996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8.76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0.17191424799999999</v>
      </c>
      <c r="AD31">
        <f t="shared" si="1"/>
        <v>19.363795751999998</v>
      </c>
      <c r="AE31">
        <v>0</v>
      </c>
      <c r="AF31" s="26"/>
      <c r="AG31">
        <f t="shared" si="2"/>
        <v>19.363795751999998</v>
      </c>
      <c r="AI31" s="75">
        <f>PXIL!M31</f>
        <v>0</v>
      </c>
      <c r="AJ31" s="75">
        <f>PXIL!S31</f>
        <v>0</v>
      </c>
      <c r="AK31" s="75">
        <f>RTM_IEX!M31</f>
        <v>3.56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7.2157099999999996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11.16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0.19303424799999999</v>
      </c>
      <c r="AD32">
        <f t="shared" si="1"/>
        <v>21.742675751999997</v>
      </c>
      <c r="AE32">
        <v>0</v>
      </c>
      <c r="AF32" s="26"/>
      <c r="AG32">
        <f t="shared" si="2"/>
        <v>21.742675751999997</v>
      </c>
      <c r="AI32" s="75">
        <f>PXIL!M32</f>
        <v>0</v>
      </c>
      <c r="AJ32" s="75">
        <f>PXIL!S32</f>
        <v>0</v>
      </c>
      <c r="AK32" s="75">
        <f>RTM_IEX!M32</f>
        <v>3.56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7.2157099999999996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4.8099999999999996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0.13715424800000001</v>
      </c>
      <c r="AD33">
        <f t="shared" si="1"/>
        <v>15.448555752000001</v>
      </c>
      <c r="AE33">
        <v>0</v>
      </c>
      <c r="AF33" s="26"/>
      <c r="AG33">
        <f t="shared" si="2"/>
        <v>15.448555752000001</v>
      </c>
      <c r="AI33" s="75">
        <f>PXIL!M33</f>
        <v>0</v>
      </c>
      <c r="AJ33" s="75">
        <f>PXIL!S33</f>
        <v>0</v>
      </c>
      <c r="AK33" s="75">
        <f>RTM_IEX!M33</f>
        <v>3.56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7.2157099999999996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4.72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0.13636224800000002</v>
      </c>
      <c r="AD34">
        <f t="shared" si="1"/>
        <v>15.359347752000001</v>
      </c>
      <c r="AE34">
        <v>0</v>
      </c>
      <c r="AF34" s="26"/>
      <c r="AG34">
        <f t="shared" si="2"/>
        <v>15.359347752000001</v>
      </c>
      <c r="AI34" s="75">
        <f>PXIL!M34</f>
        <v>0</v>
      </c>
      <c r="AJ34" s="75">
        <f>PXIL!S34</f>
        <v>0</v>
      </c>
      <c r="AK34" s="75">
        <f>RTM_IEX!M34</f>
        <v>3.56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7.2157099999999996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7.89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0.164258248</v>
      </c>
      <c r="AD35">
        <f t="shared" si="1"/>
        <v>18.501451751999998</v>
      </c>
      <c r="AE35">
        <v>0</v>
      </c>
      <c r="AF35" s="26"/>
      <c r="AG35">
        <f t="shared" si="2"/>
        <v>18.501451751999998</v>
      </c>
      <c r="AI35" s="75">
        <f>PXIL!M35</f>
        <v>0</v>
      </c>
      <c r="AJ35" s="75">
        <f>PXIL!S35</f>
        <v>0</v>
      </c>
      <c r="AK35" s="75">
        <f>RTM_IEX!M35</f>
        <v>3.56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7.2157099999999996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4.1399999999999997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0.13125824799999999</v>
      </c>
      <c r="AD36">
        <f t="shared" si="1"/>
        <v>14.784451751999999</v>
      </c>
      <c r="AE36">
        <v>0</v>
      </c>
      <c r="AF36" s="26"/>
      <c r="AG36">
        <f t="shared" si="2"/>
        <v>14.784451751999999</v>
      </c>
      <c r="AI36" s="75">
        <f>PXIL!M36</f>
        <v>0</v>
      </c>
      <c r="AJ36" s="75">
        <f>PXIL!S36</f>
        <v>0</v>
      </c>
      <c r="AK36" s="75">
        <f>RTM_IEX!M36</f>
        <v>3.56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7.2157099999999996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10.78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0.18969024800000001</v>
      </c>
      <c r="AD37">
        <f t="shared" si="1"/>
        <v>21.366019751999996</v>
      </c>
      <c r="AE37">
        <v>0</v>
      </c>
      <c r="AF37" s="26"/>
      <c r="AG37">
        <f t="shared" si="2"/>
        <v>21.366019751999996</v>
      </c>
      <c r="AI37" s="75">
        <f>PXIL!M37</f>
        <v>0</v>
      </c>
      <c r="AJ37" s="75">
        <f>PXIL!S37</f>
        <v>0</v>
      </c>
      <c r="AK37" s="75">
        <f>RTM_IEX!M37</f>
        <v>3.56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7.2157099999999996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10.49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0.18713824800000001</v>
      </c>
      <c r="AD38">
        <f t="shared" si="1"/>
        <v>21.078571751999998</v>
      </c>
      <c r="AE38">
        <v>0</v>
      </c>
      <c r="AF38" s="26"/>
      <c r="AG38">
        <f t="shared" si="2"/>
        <v>21.078571751999998</v>
      </c>
      <c r="AI38" s="75">
        <f>PXIL!M38</f>
        <v>0</v>
      </c>
      <c r="AJ38" s="75">
        <f>PXIL!S38</f>
        <v>0</v>
      </c>
      <c r="AK38" s="75">
        <f>RTM_IEX!M38</f>
        <v>3.56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7.2157099999999996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0.21169024800000003</v>
      </c>
      <c r="AD39">
        <f t="shared" si="1"/>
        <v>23.844019752000001</v>
      </c>
      <c r="AE39">
        <v>0</v>
      </c>
      <c r="AF39" s="26"/>
      <c r="AG39">
        <f t="shared" si="2"/>
        <v>23.844019752000001</v>
      </c>
      <c r="AI39" s="75">
        <f>PXIL!M39</f>
        <v>0</v>
      </c>
      <c r="AJ39" s="75">
        <f>PXIL!S39</f>
        <v>0</v>
      </c>
      <c r="AK39" s="75">
        <f>RTM_IEX!M39</f>
        <v>3.66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7.2157099999999996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9.0500000000000007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0.17446624799999999</v>
      </c>
      <c r="AD40">
        <f t="shared" si="1"/>
        <v>19.651243751999996</v>
      </c>
      <c r="AE40">
        <v>0</v>
      </c>
      <c r="AF40" s="26"/>
      <c r="AG40">
        <f t="shared" si="2"/>
        <v>19.651243751999996</v>
      </c>
      <c r="AI40" s="75">
        <f>PXIL!M40</f>
        <v>0</v>
      </c>
      <c r="AJ40" s="75">
        <f>PXIL!S40</f>
        <v>0</v>
      </c>
      <c r="AK40" s="75">
        <f>RTM_IEX!M40</f>
        <v>3.56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7.2157099999999996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9.5299999999999994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0.178690248</v>
      </c>
      <c r="AD41">
        <f t="shared" si="1"/>
        <v>20.127019751999999</v>
      </c>
      <c r="AE41">
        <v>0</v>
      </c>
      <c r="AF41" s="26"/>
      <c r="AG41">
        <f t="shared" si="2"/>
        <v>20.127019751999999</v>
      </c>
      <c r="AI41" s="75">
        <f>PXIL!M41</f>
        <v>0</v>
      </c>
      <c r="AJ41" s="75">
        <f>PXIL!S41</f>
        <v>0</v>
      </c>
      <c r="AK41" s="75">
        <f>RTM_IEX!M41</f>
        <v>3.56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7.2157099999999996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8.76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0.17191424799999999</v>
      </c>
      <c r="AD42">
        <f t="shared" si="1"/>
        <v>19.363795751999998</v>
      </c>
      <c r="AE42">
        <v>0</v>
      </c>
      <c r="AF42" s="26"/>
      <c r="AG42">
        <f t="shared" si="2"/>
        <v>19.363795751999998</v>
      </c>
      <c r="AI42" s="75">
        <f>PXIL!M42</f>
        <v>0</v>
      </c>
      <c r="AJ42" s="75">
        <f>PXIL!S42</f>
        <v>0</v>
      </c>
      <c r="AK42" s="75">
        <f>RTM_IEX!M42</f>
        <v>3.56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7.2157099999999996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2.02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0.11260224799999999</v>
      </c>
      <c r="AD43">
        <f t="shared" si="1"/>
        <v>12.683107752</v>
      </c>
      <c r="AE43">
        <v>0</v>
      </c>
      <c r="AF43" s="26"/>
      <c r="AG43">
        <f t="shared" si="2"/>
        <v>12.683107752</v>
      </c>
      <c r="AI43" s="75">
        <f>PXIL!M43</f>
        <v>0</v>
      </c>
      <c r="AJ43" s="75">
        <f>PXIL!S43</f>
        <v>0</v>
      </c>
      <c r="AK43" s="75">
        <f>RTM_IEX!M43</f>
        <v>3.56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7.2157099999999996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7.51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0.16091424800000001</v>
      </c>
      <c r="AD44">
        <f t="shared" si="1"/>
        <v>18.124795751999997</v>
      </c>
      <c r="AE44">
        <v>0</v>
      </c>
      <c r="AF44" s="26"/>
      <c r="AG44">
        <f t="shared" si="2"/>
        <v>18.124795751999997</v>
      </c>
      <c r="AI44" s="75">
        <f>PXIL!M44</f>
        <v>0</v>
      </c>
      <c r="AJ44" s="75">
        <f>PXIL!S44</f>
        <v>0</v>
      </c>
      <c r="AK44" s="75">
        <f>RTM_IEX!M44</f>
        <v>3.56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7.2157099999999996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4.8099999999999996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0.13627424800000001</v>
      </c>
      <c r="AD45">
        <f t="shared" si="1"/>
        <v>15.349435752000002</v>
      </c>
      <c r="AE45">
        <v>0</v>
      </c>
      <c r="AF45" s="26"/>
      <c r="AG45">
        <f t="shared" si="2"/>
        <v>15.349435752000002</v>
      </c>
      <c r="AI45" s="75">
        <f>PXIL!M45</f>
        <v>0</v>
      </c>
      <c r="AJ45" s="75">
        <f>PXIL!S45</f>
        <v>0</v>
      </c>
      <c r="AK45" s="75">
        <f>RTM_IEX!M45</f>
        <v>3.46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7.2157099999999996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11.74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0.19813824800000002</v>
      </c>
      <c r="AD46">
        <f t="shared" si="1"/>
        <v>22.317571751999999</v>
      </c>
      <c r="AE46">
        <v>0</v>
      </c>
      <c r="AF46" s="26"/>
      <c r="AG46">
        <f t="shared" si="2"/>
        <v>22.317571751999999</v>
      </c>
      <c r="AI46" s="75">
        <f>PXIL!M46</f>
        <v>0</v>
      </c>
      <c r="AJ46" s="75">
        <f>PXIL!S46</f>
        <v>0</v>
      </c>
      <c r="AK46" s="75">
        <f>RTM_IEX!M46</f>
        <v>3.56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7.2157099999999996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5.68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0.144810248</v>
      </c>
      <c r="AD47">
        <f t="shared" si="1"/>
        <v>16.310899752000001</v>
      </c>
      <c r="AE47">
        <v>0</v>
      </c>
      <c r="AF47" s="26"/>
      <c r="AG47">
        <f t="shared" si="2"/>
        <v>16.310899752000001</v>
      </c>
      <c r="AI47" s="75">
        <f>PXIL!M47</f>
        <v>0</v>
      </c>
      <c r="AJ47" s="75">
        <f>PXIL!S47</f>
        <v>0</v>
      </c>
      <c r="AK47" s="75">
        <f>RTM_IEX!M47</f>
        <v>3.56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7.2157099999999996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3.75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0.127826248</v>
      </c>
      <c r="AD48">
        <f t="shared" si="1"/>
        <v>14.397883752</v>
      </c>
      <c r="AE48">
        <v>0</v>
      </c>
      <c r="AF48" s="26"/>
      <c r="AG48">
        <f t="shared" si="2"/>
        <v>14.397883752</v>
      </c>
      <c r="AI48" s="75">
        <f>PXIL!M48</f>
        <v>0</v>
      </c>
      <c r="AJ48" s="75">
        <f>PXIL!S48</f>
        <v>0</v>
      </c>
      <c r="AK48" s="75">
        <f>RTM_IEX!M48</f>
        <v>3.56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7.2157099999999996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6.35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0.15070624800000001</v>
      </c>
      <c r="AD49">
        <f t="shared" si="1"/>
        <v>16.975003751999999</v>
      </c>
      <c r="AE49">
        <v>0</v>
      </c>
      <c r="AF49" s="26"/>
      <c r="AG49">
        <f t="shared" si="2"/>
        <v>16.975003751999999</v>
      </c>
      <c r="AI49" s="75">
        <f>PXIL!M49</f>
        <v>0</v>
      </c>
      <c r="AJ49" s="75">
        <f>PXIL!S49</f>
        <v>0</v>
      </c>
      <c r="AK49" s="75">
        <f>RTM_IEX!M49</f>
        <v>3.56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7.2157099999999996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1.73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0.11005024800000002</v>
      </c>
      <c r="AD50">
        <f t="shared" si="1"/>
        <v>12.395659752</v>
      </c>
      <c r="AE50">
        <v>0</v>
      </c>
      <c r="AF50" s="26"/>
      <c r="AG50">
        <f t="shared" si="2"/>
        <v>12.395659752</v>
      </c>
      <c r="AI50" s="75">
        <f>PXIL!M50</f>
        <v>0</v>
      </c>
      <c r="AJ50" s="75">
        <f>PXIL!S50</f>
        <v>0</v>
      </c>
      <c r="AK50" s="75">
        <f>RTM_IEX!M50</f>
        <v>3.56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7.2157099999999996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8.66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0.171034248</v>
      </c>
      <c r="AD51">
        <f t="shared" si="1"/>
        <v>19.264675751999999</v>
      </c>
      <c r="AE51">
        <v>0</v>
      </c>
      <c r="AF51" s="26"/>
      <c r="AG51">
        <f t="shared" si="2"/>
        <v>19.264675751999999</v>
      </c>
      <c r="AI51" s="75">
        <f>PXIL!M51</f>
        <v>0</v>
      </c>
      <c r="AJ51" s="75">
        <f>PXIL!S51</f>
        <v>0</v>
      </c>
      <c r="AK51" s="75">
        <f>RTM_IEX!M51</f>
        <v>3.56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7.2157099999999996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6.54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0.15237824800000002</v>
      </c>
      <c r="AD52">
        <f t="shared" si="1"/>
        <v>17.163331751999998</v>
      </c>
      <c r="AE52">
        <v>0</v>
      </c>
      <c r="AF52" s="26"/>
      <c r="AG52">
        <f t="shared" si="2"/>
        <v>17.163331751999998</v>
      </c>
      <c r="AI52" s="75">
        <f>PXIL!M52</f>
        <v>0</v>
      </c>
      <c r="AJ52" s="75">
        <f>PXIL!S52</f>
        <v>0</v>
      </c>
      <c r="AK52" s="75">
        <f>RTM_IEX!M52</f>
        <v>3.56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7.2157099999999996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9.14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0.17525824800000003</v>
      </c>
      <c r="AD53">
        <f t="shared" si="1"/>
        <v>19.740451752000002</v>
      </c>
      <c r="AE53">
        <v>0</v>
      </c>
      <c r="AF53" s="26"/>
      <c r="AG53">
        <f t="shared" si="2"/>
        <v>19.740451752000002</v>
      </c>
      <c r="AI53" s="75">
        <f>PXIL!M53</f>
        <v>0</v>
      </c>
      <c r="AJ53" s="75">
        <f>PXIL!S53</f>
        <v>0</v>
      </c>
      <c r="AK53" s="75">
        <f>RTM_IEX!M53</f>
        <v>3.56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7.2157099999999996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7.02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0.156602248</v>
      </c>
      <c r="AD54">
        <f t="shared" si="1"/>
        <v>17.639107752000001</v>
      </c>
      <c r="AE54">
        <v>0</v>
      </c>
      <c r="AF54" s="26"/>
      <c r="AG54">
        <f t="shared" si="2"/>
        <v>17.639107752000001</v>
      </c>
      <c r="AI54" s="75">
        <f>PXIL!M54</f>
        <v>0</v>
      </c>
      <c r="AJ54" s="75">
        <f>PXIL!S54</f>
        <v>0</v>
      </c>
      <c r="AK54" s="75">
        <f>RTM_IEX!M54</f>
        <v>3.56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7.2157099999999996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8.18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0.16681024799999999</v>
      </c>
      <c r="AD55">
        <f t="shared" si="1"/>
        <v>18.788899751999999</v>
      </c>
      <c r="AE55">
        <v>0</v>
      </c>
      <c r="AF55" s="26"/>
      <c r="AG55">
        <f t="shared" si="2"/>
        <v>18.788899751999999</v>
      </c>
      <c r="AI55" s="75">
        <f>PXIL!M55</f>
        <v>0</v>
      </c>
      <c r="AJ55" s="75">
        <f>PXIL!S55</f>
        <v>0</v>
      </c>
      <c r="AK55" s="75">
        <f>RTM_IEX!M55</f>
        <v>3.56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7.2157099999999996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8.85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0.17270624800000001</v>
      </c>
      <c r="AD56">
        <f t="shared" si="1"/>
        <v>19.453003751999997</v>
      </c>
      <c r="AE56">
        <v>0</v>
      </c>
      <c r="AF56" s="26"/>
      <c r="AG56">
        <f t="shared" si="2"/>
        <v>19.453003751999997</v>
      </c>
      <c r="AI56" s="75">
        <f>PXIL!M56</f>
        <v>0</v>
      </c>
      <c r="AJ56" s="75">
        <f>PXIL!S56</f>
        <v>0</v>
      </c>
      <c r="AK56" s="75">
        <f>RTM_IEX!M56</f>
        <v>3.56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7.2157099999999996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1.35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0.106706248</v>
      </c>
      <c r="AD57">
        <f t="shared" si="1"/>
        <v>12.019003752</v>
      </c>
      <c r="AE57">
        <v>0</v>
      </c>
      <c r="AF57" s="26"/>
      <c r="AG57">
        <f t="shared" si="2"/>
        <v>12.019003752</v>
      </c>
      <c r="AI57" s="75">
        <f>PXIL!M57</f>
        <v>0</v>
      </c>
      <c r="AJ57" s="75">
        <f>PXIL!S57</f>
        <v>0</v>
      </c>
      <c r="AK57" s="75">
        <f>RTM_IEX!M57</f>
        <v>3.56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7.2157099999999996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5.58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0.14393024800000001</v>
      </c>
      <c r="AD58">
        <f t="shared" si="1"/>
        <v>16.211779751999998</v>
      </c>
      <c r="AE58">
        <v>0</v>
      </c>
      <c r="AF58" s="26"/>
      <c r="AG58">
        <f t="shared" si="2"/>
        <v>16.211779751999998</v>
      </c>
      <c r="AI58" s="75">
        <f>PXIL!M58</f>
        <v>0</v>
      </c>
      <c r="AJ58" s="75">
        <f>PXIL!S58</f>
        <v>0</v>
      </c>
      <c r="AK58" s="75">
        <f>RTM_IEX!M58</f>
        <v>3.56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7.2157099999999996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0.13882624800000001</v>
      </c>
      <c r="AD59">
        <f t="shared" si="1"/>
        <v>15.636883751999999</v>
      </c>
      <c r="AE59">
        <v>0</v>
      </c>
      <c r="AF59" s="26"/>
      <c r="AG59">
        <f t="shared" si="2"/>
        <v>15.636883751999999</v>
      </c>
      <c r="AI59" s="75">
        <f>PXIL!M59</f>
        <v>0</v>
      </c>
      <c r="AJ59" s="75">
        <f>PXIL!S59</f>
        <v>0</v>
      </c>
      <c r="AK59" s="75">
        <f>RTM_IEX!M59</f>
        <v>3.56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7.2157099999999996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0.18370624799999999</v>
      </c>
      <c r="AD60">
        <f t="shared" si="1"/>
        <v>20.692003751999998</v>
      </c>
      <c r="AE60">
        <v>0</v>
      </c>
      <c r="AF60" s="26"/>
      <c r="AG60">
        <f t="shared" si="2"/>
        <v>20.692003751999998</v>
      </c>
      <c r="AI60" s="75">
        <f>PXIL!M60</f>
        <v>0</v>
      </c>
      <c r="AJ60" s="75">
        <f>PXIL!S60</f>
        <v>0</v>
      </c>
      <c r="AK60" s="75">
        <f>RTM_IEX!M60</f>
        <v>3.56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7.2157099999999996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7.41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0.16003424799999999</v>
      </c>
      <c r="AD61">
        <f t="shared" si="1"/>
        <v>18.025675752000001</v>
      </c>
      <c r="AE61">
        <v>0</v>
      </c>
      <c r="AF61" s="26"/>
      <c r="AG61">
        <f t="shared" si="2"/>
        <v>18.025675752000001</v>
      </c>
      <c r="AI61" s="75">
        <f>PXIL!M61</f>
        <v>0</v>
      </c>
      <c r="AJ61" s="75">
        <f>PXIL!S61</f>
        <v>0</v>
      </c>
      <c r="AK61" s="75">
        <f>RTM_IEX!M61</f>
        <v>3.56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7.2157099999999996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0.16258624800000002</v>
      </c>
      <c r="AD62">
        <f t="shared" si="1"/>
        <v>18.313123751999999</v>
      </c>
      <c r="AE62">
        <v>0</v>
      </c>
      <c r="AF62" s="26"/>
      <c r="AG62">
        <f t="shared" si="2"/>
        <v>18.313123751999999</v>
      </c>
      <c r="AI62" s="75">
        <f>PXIL!M62</f>
        <v>0</v>
      </c>
      <c r="AJ62" s="75">
        <f>PXIL!S62</f>
        <v>0</v>
      </c>
      <c r="AK62" s="75">
        <f>RTM_IEX!M62</f>
        <v>3.56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8.7222869999999997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0.17584412560000001</v>
      </c>
      <c r="AD63">
        <f t="shared" si="1"/>
        <v>19.806442874399998</v>
      </c>
      <c r="AE63">
        <v>0</v>
      </c>
      <c r="AF63" s="26"/>
      <c r="AG63">
        <f t="shared" si="2"/>
        <v>19.806442874399998</v>
      </c>
      <c r="AI63" s="75">
        <f>PXIL!M63</f>
        <v>0</v>
      </c>
      <c r="AJ63" s="75">
        <f>PXIL!S63</f>
        <v>0</v>
      </c>
      <c r="AK63" s="75">
        <f>RTM_IEX!M63</f>
        <v>3.56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9.1187550000000002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1.64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0.12600504400000001</v>
      </c>
      <c r="AD64">
        <f t="shared" si="1"/>
        <v>14.192749956000002</v>
      </c>
      <c r="AE64">
        <v>0</v>
      </c>
      <c r="AF64" s="26"/>
      <c r="AG64">
        <f t="shared" si="2"/>
        <v>14.192749956000002</v>
      </c>
      <c r="AI64" s="75">
        <f>PXIL!M64</f>
        <v>0</v>
      </c>
      <c r="AJ64" s="75">
        <f>PXIL!S64</f>
        <v>0</v>
      </c>
      <c r="AK64" s="75">
        <f>RTM_IEX!M64</f>
        <v>3.56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9.9116900000000001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8.85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0.19643087200000001</v>
      </c>
      <c r="AD65">
        <f t="shared" si="1"/>
        <v>22.125259128</v>
      </c>
      <c r="AE65">
        <v>0</v>
      </c>
      <c r="AF65" s="26"/>
      <c r="AG65">
        <f t="shared" si="2"/>
        <v>22.125259128</v>
      </c>
      <c r="AI65" s="75">
        <f>PXIL!M65</f>
        <v>0</v>
      </c>
      <c r="AJ65" s="75">
        <f>PXIL!S65</f>
        <v>0</v>
      </c>
      <c r="AK65" s="75">
        <f>RTM_IEX!M65</f>
        <v>3.56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10.704625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6.64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0.1839607</v>
      </c>
      <c r="AD66">
        <f t="shared" si="1"/>
        <v>20.720664299999999</v>
      </c>
      <c r="AE66">
        <v>0</v>
      </c>
      <c r="AF66" s="26"/>
      <c r="AG66">
        <f t="shared" si="2"/>
        <v>20.720664299999999</v>
      </c>
      <c r="AI66" s="75">
        <f>PXIL!M66</f>
        <v>0</v>
      </c>
      <c r="AJ66" s="75">
        <f>PXIL!S66</f>
        <v>0</v>
      </c>
      <c r="AK66" s="75">
        <f>RTM_IEX!M66</f>
        <v>3.56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10.823565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11.45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0.19600737199999999</v>
      </c>
      <c r="AD67">
        <f t="shared" si="1"/>
        <v>22.077557627999997</v>
      </c>
      <c r="AE67">
        <v>0</v>
      </c>
      <c r="AF67" s="26"/>
      <c r="AG67">
        <f t="shared" si="2"/>
        <v>22.077557627999997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10.823565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8.76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0.17233537200000001</v>
      </c>
      <c r="AD68">
        <f t="shared" ref="AD68:AD98" si="4">SUM(B68:AB68,AI68:AR68)-AC68</f>
        <v>19.411229628000001</v>
      </c>
      <c r="AE68">
        <v>0</v>
      </c>
      <c r="AF68" s="26"/>
      <c r="AG68">
        <f t="shared" ref="AG68:AG98" si="5">SUM(AD68:AF68)</f>
        <v>19.411229628000001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10.823565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6.93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0.15623137200000003</v>
      </c>
      <c r="AD69">
        <f t="shared" si="4"/>
        <v>17.597333628000001</v>
      </c>
      <c r="AE69">
        <v>0</v>
      </c>
      <c r="AF69" s="26"/>
      <c r="AG69">
        <f t="shared" si="5"/>
        <v>17.597333628000001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10.823565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6.25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0.15024737200000002</v>
      </c>
      <c r="AD70">
        <f t="shared" si="4"/>
        <v>16.923317628000003</v>
      </c>
      <c r="AE70">
        <v>0</v>
      </c>
      <c r="AF70" s="26"/>
      <c r="AG70">
        <f t="shared" si="5"/>
        <v>16.923317628000003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10.823565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2.31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0.11557537200000001</v>
      </c>
      <c r="AD71">
        <f t="shared" si="4"/>
        <v>13.017989628</v>
      </c>
      <c r="AE71">
        <v>0</v>
      </c>
      <c r="AF71" s="26"/>
      <c r="AG71">
        <f t="shared" si="5"/>
        <v>13.017989628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10.823565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7.51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0.161335372</v>
      </c>
      <c r="AD72">
        <f t="shared" si="4"/>
        <v>18.172229628</v>
      </c>
      <c r="AE72">
        <v>0</v>
      </c>
      <c r="AF72" s="26"/>
      <c r="AG72">
        <f t="shared" si="5"/>
        <v>18.172229628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10.823565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7.12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0.15790337200000001</v>
      </c>
      <c r="AD73">
        <f t="shared" si="4"/>
        <v>17.785661628</v>
      </c>
      <c r="AE73">
        <v>0</v>
      </c>
      <c r="AF73" s="26"/>
      <c r="AG73">
        <f t="shared" si="5"/>
        <v>17.785661628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10.823565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0.21123137200000003</v>
      </c>
      <c r="AD74">
        <f t="shared" si="4"/>
        <v>23.792333628000002</v>
      </c>
      <c r="AE74">
        <v>0</v>
      </c>
      <c r="AF74" s="26"/>
      <c r="AG74">
        <f t="shared" si="5"/>
        <v>23.792333628000002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10.823565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10.68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0.18923137200000004</v>
      </c>
      <c r="AD75">
        <f t="shared" si="4"/>
        <v>21.314333628000004</v>
      </c>
      <c r="AE75">
        <v>0</v>
      </c>
      <c r="AF75" s="26"/>
      <c r="AG75">
        <f t="shared" si="5"/>
        <v>21.314333628000004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10.823565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6.93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0.15623137200000003</v>
      </c>
      <c r="AD76">
        <f t="shared" si="4"/>
        <v>17.597333628000001</v>
      </c>
      <c r="AE76">
        <v>0</v>
      </c>
      <c r="AF76" s="26"/>
      <c r="AG76">
        <f t="shared" si="5"/>
        <v>17.597333628000001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10.823565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5.78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0.14611137200000002</v>
      </c>
      <c r="AD77">
        <f t="shared" si="4"/>
        <v>16.457453628</v>
      </c>
      <c r="AE77">
        <v>0</v>
      </c>
      <c r="AF77" s="26"/>
      <c r="AG77">
        <f t="shared" si="5"/>
        <v>16.457453628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10.823565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1.17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0.10554337200000001</v>
      </c>
      <c r="AD78">
        <f t="shared" si="4"/>
        <v>11.888021628000001</v>
      </c>
      <c r="AE78">
        <v>0</v>
      </c>
      <c r="AF78" s="26"/>
      <c r="AG78">
        <f t="shared" si="5"/>
        <v>11.888021628000001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10.823565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2.59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0.118039372</v>
      </c>
      <c r="AD79">
        <f t="shared" si="4"/>
        <v>13.295525628</v>
      </c>
      <c r="AE79">
        <v>0</v>
      </c>
      <c r="AF79" s="26"/>
      <c r="AG79">
        <f t="shared" si="5"/>
        <v>13.295525628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10.823565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0.12604737200000002</v>
      </c>
      <c r="AD80">
        <f t="shared" si="4"/>
        <v>14.197517628</v>
      </c>
      <c r="AE80">
        <v>0</v>
      </c>
      <c r="AF80" s="26"/>
      <c r="AG80">
        <f t="shared" si="5"/>
        <v>14.197517628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10.823565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0.14364737200000002</v>
      </c>
      <c r="AD81">
        <f t="shared" si="4"/>
        <v>16.179917628000002</v>
      </c>
      <c r="AE81">
        <v>0</v>
      </c>
      <c r="AF81" s="26"/>
      <c r="AG81">
        <f t="shared" si="5"/>
        <v>16.179917628000002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10.823565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4.38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0.13379137200000002</v>
      </c>
      <c r="AD82">
        <f t="shared" si="4"/>
        <v>15.069773628000002</v>
      </c>
      <c r="AE82">
        <v>0</v>
      </c>
      <c r="AF82" s="26"/>
      <c r="AG82">
        <f t="shared" si="5"/>
        <v>15.069773628000002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10.823565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5.95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0.14760737200000001</v>
      </c>
      <c r="AD83">
        <f t="shared" si="4"/>
        <v>16.625957628000002</v>
      </c>
      <c r="AE83">
        <v>0</v>
      </c>
      <c r="AF83" s="26"/>
      <c r="AG83">
        <f t="shared" si="5"/>
        <v>16.625957628000002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10.823565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5.58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0.14435137200000001</v>
      </c>
      <c r="AD84">
        <f t="shared" si="4"/>
        <v>16.259213628000001</v>
      </c>
      <c r="AE84">
        <v>0</v>
      </c>
      <c r="AF84" s="26"/>
      <c r="AG84">
        <f t="shared" si="5"/>
        <v>16.259213628000001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10.823565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2.0699999999999998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0.11346337200000001</v>
      </c>
      <c r="AD85">
        <f t="shared" si="4"/>
        <v>12.780101628000001</v>
      </c>
      <c r="AE85">
        <v>0</v>
      </c>
      <c r="AF85" s="26"/>
      <c r="AG85">
        <f t="shared" si="5"/>
        <v>12.780101628000001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10.823565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6.31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0.15077537200000002</v>
      </c>
      <c r="AD86">
        <f t="shared" si="4"/>
        <v>16.982789627999999</v>
      </c>
      <c r="AE86">
        <v>0</v>
      </c>
      <c r="AF86" s="26"/>
      <c r="AG86">
        <f t="shared" si="5"/>
        <v>16.982789627999999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10.823565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4.83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0.13775137200000001</v>
      </c>
      <c r="AD87">
        <f t="shared" si="4"/>
        <v>15.515813628</v>
      </c>
      <c r="AE87">
        <v>0</v>
      </c>
      <c r="AF87" s="26"/>
      <c r="AG87">
        <f t="shared" si="5"/>
        <v>15.515813628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10.823565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7.49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0.16115937200000002</v>
      </c>
      <c r="AD88">
        <f t="shared" si="4"/>
        <v>18.152405628</v>
      </c>
      <c r="AE88">
        <v>0</v>
      </c>
      <c r="AF88" s="26"/>
      <c r="AG88">
        <f t="shared" si="5"/>
        <v>18.152405628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10.823565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5.09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0.14003937200000002</v>
      </c>
      <c r="AD89">
        <f t="shared" si="4"/>
        <v>15.773525628</v>
      </c>
      <c r="AE89">
        <v>0</v>
      </c>
      <c r="AF89" s="26"/>
      <c r="AG89">
        <f t="shared" si="5"/>
        <v>15.773525628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10.823565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4.34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0.133439372</v>
      </c>
      <c r="AD90">
        <f t="shared" si="4"/>
        <v>15.030125628</v>
      </c>
      <c r="AE90">
        <v>0</v>
      </c>
      <c r="AF90" s="26"/>
      <c r="AG90">
        <f t="shared" si="5"/>
        <v>15.030125628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10.823565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5.48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0.14347137199999999</v>
      </c>
      <c r="AD91">
        <f t="shared" si="4"/>
        <v>16.160093627999998</v>
      </c>
      <c r="AE91">
        <v>0</v>
      </c>
      <c r="AF91" s="26"/>
      <c r="AG91">
        <f t="shared" si="5"/>
        <v>16.160093627999998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10.823565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0.65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0.10096737200000001</v>
      </c>
      <c r="AD92">
        <f t="shared" si="4"/>
        <v>11.372597628000001</v>
      </c>
      <c r="AE92">
        <v>0</v>
      </c>
      <c r="AF92" s="26"/>
      <c r="AG92">
        <f t="shared" si="5"/>
        <v>11.372597628000001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10.823565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3.22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0.12358337200000001</v>
      </c>
      <c r="AD93">
        <f t="shared" si="4"/>
        <v>13.919981628</v>
      </c>
      <c r="AE93">
        <v>0</v>
      </c>
      <c r="AF93" s="26"/>
      <c r="AG93">
        <f t="shared" si="5"/>
        <v>13.919981628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10.823565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5.98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0.147871372</v>
      </c>
      <c r="AD94">
        <f t="shared" si="4"/>
        <v>16.655693627999998</v>
      </c>
      <c r="AE94">
        <v>0</v>
      </c>
      <c r="AF94" s="26"/>
      <c r="AG94">
        <f t="shared" si="5"/>
        <v>16.655693627999998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10.823565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0.148927372</v>
      </c>
      <c r="AD95">
        <f t="shared" si="4"/>
        <v>16.774637628000001</v>
      </c>
      <c r="AE95">
        <v>0</v>
      </c>
      <c r="AF95" s="26"/>
      <c r="AG95">
        <f t="shared" si="5"/>
        <v>16.774637628000001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10.823565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4.2300000000000004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0.132471372</v>
      </c>
      <c r="AD96">
        <f t="shared" si="4"/>
        <v>14.921093628000001</v>
      </c>
      <c r="AE96">
        <v>0</v>
      </c>
      <c r="AF96" s="26"/>
      <c r="AG96">
        <f t="shared" si="5"/>
        <v>14.921093628000001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10.823565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3.95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0.13000737200000001</v>
      </c>
      <c r="AD97">
        <f t="shared" si="4"/>
        <v>14.643557628000002</v>
      </c>
      <c r="AE97">
        <v>0</v>
      </c>
      <c r="AF97" s="26"/>
      <c r="AG97">
        <f t="shared" si="5"/>
        <v>14.643557628000002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10.823565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2.21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0.114695372</v>
      </c>
      <c r="AD98">
        <f t="shared" si="4"/>
        <v>12.918869627999999</v>
      </c>
      <c r="AE98">
        <v>0</v>
      </c>
      <c r="AF98" s="26"/>
      <c r="AG98">
        <f t="shared" si="5"/>
        <v>12.918869627999999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0.20443850925000021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0.13866500000000004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3.4881748814E-3</v>
      </c>
      <c r="AD99">
        <f t="shared" si="6"/>
        <v>0.39289533436859997</v>
      </c>
      <c r="AE99">
        <f t="shared" ref="AE99:AR99" si="8">SUM(AE3:AE98)/4000</f>
        <v>0</v>
      </c>
      <c r="AG99">
        <f t="shared" si="8"/>
        <v>0.39289533436859997</v>
      </c>
      <c r="AI99">
        <f t="shared" si="8"/>
        <v>0</v>
      </c>
      <c r="AJ99">
        <f t="shared" si="8"/>
        <v>0</v>
      </c>
      <c r="AK99">
        <f t="shared" si="8"/>
        <v>5.3280000000000022E-2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44769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120</v>
      </c>
      <c r="C3" s="16">
        <f>'[1]27'!C5</f>
        <v>0</v>
      </c>
      <c r="D3" s="16">
        <f>'[1]27'!D5</f>
        <v>190</v>
      </c>
      <c r="E3" s="16">
        <f>'[1]27'!E5</f>
        <v>0</v>
      </c>
      <c r="F3" s="15">
        <f>SUM(B3:E3)</f>
        <v>310</v>
      </c>
      <c r="G3" s="15">
        <f>'[1]27'!H5</f>
        <v>120</v>
      </c>
      <c r="H3" s="16">
        <f>'[1]27'!I5</f>
        <v>0</v>
      </c>
      <c r="I3" s="16">
        <f>'[1]27'!J5</f>
        <v>34</v>
      </c>
      <c r="J3" s="16">
        <f>'[1]27'!K5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'[1]27'!B6</f>
        <v>120</v>
      </c>
      <c r="C4" s="16">
        <f>'[1]27'!C6</f>
        <v>0</v>
      </c>
      <c r="D4" s="16">
        <f>'[1]27'!D6</f>
        <v>190</v>
      </c>
      <c r="E4" s="16">
        <f>'[1]27'!E6</f>
        <v>0</v>
      </c>
      <c r="F4" s="15">
        <f>SUM(B4:E4)</f>
        <v>310</v>
      </c>
      <c r="G4" s="15">
        <f>'[1]27'!H6</f>
        <v>120</v>
      </c>
      <c r="H4" s="16">
        <f>'[1]27'!I6</f>
        <v>0</v>
      </c>
      <c r="I4" s="16">
        <f>'[1]27'!J6</f>
        <v>34</v>
      </c>
      <c r="J4" s="16">
        <f>'[1]27'!K6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'[1]27'!B7</f>
        <v>120</v>
      </c>
      <c r="C5" s="16">
        <f>'[1]27'!C7</f>
        <v>0</v>
      </c>
      <c r="D5" s="16">
        <f>'[1]27'!D7</f>
        <v>190</v>
      </c>
      <c r="E5" s="16">
        <f>'[1]27'!E7</f>
        <v>0</v>
      </c>
      <c r="F5" s="15">
        <f t="shared" ref="F5:F68" si="6">SUM(B5:E5)</f>
        <v>310</v>
      </c>
      <c r="G5" s="15">
        <f>'[1]27'!H7</f>
        <v>120</v>
      </c>
      <c r="H5" s="16">
        <f>'[1]27'!I7</f>
        <v>0</v>
      </c>
      <c r="I5" s="16">
        <f>'[1]27'!J7</f>
        <v>34</v>
      </c>
      <c r="J5" s="16">
        <f>'[1]27'!K7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'[1]27'!B8</f>
        <v>120</v>
      </c>
      <c r="C6" s="16">
        <f>'[1]27'!C8</f>
        <v>0</v>
      </c>
      <c r="D6" s="16">
        <f>'[1]27'!D8</f>
        <v>190</v>
      </c>
      <c r="E6" s="16">
        <f>'[1]27'!E8</f>
        <v>0</v>
      </c>
      <c r="F6" s="15">
        <f t="shared" si="6"/>
        <v>310</v>
      </c>
      <c r="G6" s="15">
        <f>'[1]27'!H8</f>
        <v>120</v>
      </c>
      <c r="H6" s="16">
        <f>'[1]27'!I8</f>
        <v>0</v>
      </c>
      <c r="I6" s="16">
        <f>'[1]27'!J8</f>
        <v>34</v>
      </c>
      <c r="J6" s="16">
        <f>'[1]27'!K8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'[1]27'!B9</f>
        <v>120</v>
      </c>
      <c r="C7" s="16">
        <f>'[1]27'!C9</f>
        <v>0</v>
      </c>
      <c r="D7" s="16">
        <f>'[1]27'!D9</f>
        <v>190</v>
      </c>
      <c r="E7" s="16">
        <f>'[1]27'!E9</f>
        <v>0</v>
      </c>
      <c r="F7" s="15">
        <f t="shared" si="6"/>
        <v>310</v>
      </c>
      <c r="G7" s="15">
        <f>'[1]27'!H9</f>
        <v>120</v>
      </c>
      <c r="H7" s="16">
        <f>'[1]27'!I9</f>
        <v>0</v>
      </c>
      <c r="I7" s="16">
        <f>'[1]27'!J9</f>
        <v>34</v>
      </c>
      <c r="J7" s="16">
        <f>'[1]27'!K9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'[1]27'!B10</f>
        <v>120</v>
      </c>
      <c r="C8" s="16">
        <f>'[1]27'!C10</f>
        <v>0</v>
      </c>
      <c r="D8" s="16">
        <f>'[1]27'!D10</f>
        <v>190</v>
      </c>
      <c r="E8" s="16">
        <f>'[1]27'!E10</f>
        <v>0</v>
      </c>
      <c r="F8" s="15">
        <f t="shared" si="6"/>
        <v>310</v>
      </c>
      <c r="G8" s="15">
        <f>'[1]27'!H10</f>
        <v>120</v>
      </c>
      <c r="H8" s="16">
        <f>'[1]27'!I10</f>
        <v>0</v>
      </c>
      <c r="I8" s="16">
        <f>'[1]27'!J10</f>
        <v>34</v>
      </c>
      <c r="J8" s="16">
        <f>'[1]27'!K10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'[1]27'!B11</f>
        <v>120</v>
      </c>
      <c r="C9" s="16">
        <f>'[1]27'!C11</f>
        <v>0</v>
      </c>
      <c r="D9" s="16">
        <f>'[1]27'!D11</f>
        <v>190</v>
      </c>
      <c r="E9" s="16">
        <f>'[1]27'!E11</f>
        <v>0</v>
      </c>
      <c r="F9" s="15">
        <f t="shared" si="6"/>
        <v>310</v>
      </c>
      <c r="G9" s="15">
        <f>'[1]27'!H11</f>
        <v>120</v>
      </c>
      <c r="H9" s="16">
        <f>'[1]27'!I11</f>
        <v>0</v>
      </c>
      <c r="I9" s="16">
        <f>'[1]27'!J11</f>
        <v>34</v>
      </c>
      <c r="J9" s="16">
        <f>'[1]27'!K11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'[1]27'!B12</f>
        <v>120</v>
      </c>
      <c r="C10" s="16">
        <f>'[1]27'!C12</f>
        <v>0</v>
      </c>
      <c r="D10" s="16">
        <f>'[1]27'!D12</f>
        <v>190</v>
      </c>
      <c r="E10" s="16">
        <f>'[1]27'!E12</f>
        <v>0</v>
      </c>
      <c r="F10" s="15">
        <f t="shared" si="6"/>
        <v>310</v>
      </c>
      <c r="G10" s="15">
        <f>'[1]27'!H12</f>
        <v>120</v>
      </c>
      <c r="H10" s="16">
        <f>'[1]27'!I12</f>
        <v>0</v>
      </c>
      <c r="I10" s="16">
        <f>'[1]27'!J12</f>
        <v>34</v>
      </c>
      <c r="J10" s="16">
        <f>'[1]27'!K12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'[1]27'!B13</f>
        <v>120</v>
      </c>
      <c r="C11" s="16">
        <f>'[1]27'!C13</f>
        <v>0</v>
      </c>
      <c r="D11" s="16">
        <f>'[1]27'!D13</f>
        <v>190</v>
      </c>
      <c r="E11" s="16">
        <f>'[1]27'!E13</f>
        <v>0</v>
      </c>
      <c r="F11" s="15">
        <f t="shared" si="6"/>
        <v>310</v>
      </c>
      <c r="G11" s="15">
        <f>'[1]27'!H13</f>
        <v>120</v>
      </c>
      <c r="H11" s="16">
        <f>'[1]27'!I13</f>
        <v>0</v>
      </c>
      <c r="I11" s="16">
        <f>'[1]27'!J13</f>
        <v>34</v>
      </c>
      <c r="J11" s="16">
        <f>'[1]27'!K13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'[1]27'!B14</f>
        <v>120</v>
      </c>
      <c r="C12" s="16">
        <f>'[1]27'!C14</f>
        <v>0</v>
      </c>
      <c r="D12" s="16">
        <f>'[1]27'!D14</f>
        <v>190</v>
      </c>
      <c r="E12" s="16">
        <f>'[1]27'!E14</f>
        <v>0</v>
      </c>
      <c r="F12" s="15">
        <f t="shared" si="6"/>
        <v>310</v>
      </c>
      <c r="G12" s="15">
        <f>'[1]27'!H14</f>
        <v>120</v>
      </c>
      <c r="H12" s="16">
        <f>'[1]27'!I14</f>
        <v>0</v>
      </c>
      <c r="I12" s="16">
        <f>'[1]27'!J14</f>
        <v>34</v>
      </c>
      <c r="J12" s="16">
        <f>'[1]27'!K14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'[1]27'!B15</f>
        <v>120</v>
      </c>
      <c r="C13" s="16">
        <f>'[1]27'!C15</f>
        <v>0</v>
      </c>
      <c r="D13" s="16">
        <f>'[1]27'!D15</f>
        <v>190</v>
      </c>
      <c r="E13" s="16">
        <f>'[1]27'!E15</f>
        <v>0</v>
      </c>
      <c r="F13" s="15">
        <f t="shared" si="6"/>
        <v>310</v>
      </c>
      <c r="G13" s="15">
        <f>'[1]27'!H15</f>
        <v>120</v>
      </c>
      <c r="H13" s="16">
        <f>'[1]27'!I15</f>
        <v>0</v>
      </c>
      <c r="I13" s="16">
        <f>'[1]27'!J15</f>
        <v>34</v>
      </c>
      <c r="J13" s="16">
        <f>'[1]27'!K15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'[1]27'!B16</f>
        <v>120</v>
      </c>
      <c r="C14" s="16">
        <f>'[1]27'!C16</f>
        <v>0</v>
      </c>
      <c r="D14" s="16">
        <f>'[1]27'!D16</f>
        <v>190</v>
      </c>
      <c r="E14" s="16">
        <f>'[1]27'!E16</f>
        <v>0</v>
      </c>
      <c r="F14" s="15">
        <f t="shared" si="6"/>
        <v>310</v>
      </c>
      <c r="G14" s="15">
        <f>'[1]27'!H16</f>
        <v>120</v>
      </c>
      <c r="H14" s="16">
        <f>'[1]27'!I16</f>
        <v>0</v>
      </c>
      <c r="I14" s="16">
        <f>'[1]27'!J16</f>
        <v>34</v>
      </c>
      <c r="J14" s="16">
        <f>'[1]27'!K16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'[1]27'!B17</f>
        <v>120</v>
      </c>
      <c r="C15" s="16">
        <f>'[1]27'!C17</f>
        <v>0</v>
      </c>
      <c r="D15" s="16">
        <f>'[1]27'!D17</f>
        <v>190</v>
      </c>
      <c r="E15" s="16">
        <f>'[1]27'!E17</f>
        <v>0</v>
      </c>
      <c r="F15" s="15">
        <f t="shared" si="6"/>
        <v>310</v>
      </c>
      <c r="G15" s="15">
        <f>'[1]27'!H17</f>
        <v>120</v>
      </c>
      <c r="H15" s="16">
        <f>'[1]27'!I17</f>
        <v>0</v>
      </c>
      <c r="I15" s="16">
        <f>'[1]27'!J17</f>
        <v>34</v>
      </c>
      <c r="J15" s="16">
        <f>'[1]27'!K17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'[1]27'!B18</f>
        <v>120</v>
      </c>
      <c r="C16" s="16">
        <f>'[1]27'!C18</f>
        <v>0</v>
      </c>
      <c r="D16" s="16">
        <f>'[1]27'!D18</f>
        <v>190</v>
      </c>
      <c r="E16" s="16">
        <f>'[1]27'!E18</f>
        <v>0</v>
      </c>
      <c r="F16" s="15">
        <f t="shared" si="6"/>
        <v>310</v>
      </c>
      <c r="G16" s="15">
        <f>'[1]27'!H18</f>
        <v>120</v>
      </c>
      <c r="H16" s="16">
        <f>'[1]27'!I18</f>
        <v>0</v>
      </c>
      <c r="I16" s="16">
        <f>'[1]27'!J18</f>
        <v>34</v>
      </c>
      <c r="J16" s="16">
        <f>'[1]27'!K18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'[1]27'!B19</f>
        <v>120</v>
      </c>
      <c r="C17" s="16">
        <f>'[1]27'!C19</f>
        <v>0</v>
      </c>
      <c r="D17" s="16">
        <f>'[1]27'!D19</f>
        <v>190</v>
      </c>
      <c r="E17" s="16">
        <f>'[1]27'!E19</f>
        <v>0</v>
      </c>
      <c r="F17" s="15">
        <f t="shared" si="6"/>
        <v>310</v>
      </c>
      <c r="G17" s="15">
        <f>'[1]27'!H19</f>
        <v>120</v>
      </c>
      <c r="H17" s="16">
        <f>'[1]27'!I19</f>
        <v>0</v>
      </c>
      <c r="I17" s="16">
        <f>'[1]27'!J19</f>
        <v>34</v>
      </c>
      <c r="J17" s="16">
        <f>'[1]27'!K19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'[1]27'!B20</f>
        <v>120</v>
      </c>
      <c r="C18" s="16">
        <f>'[1]27'!C20</f>
        <v>0</v>
      </c>
      <c r="D18" s="16">
        <f>'[1]27'!D20</f>
        <v>190</v>
      </c>
      <c r="E18" s="16">
        <f>'[1]27'!E20</f>
        <v>0</v>
      </c>
      <c r="F18" s="15">
        <f t="shared" si="6"/>
        <v>310</v>
      </c>
      <c r="G18" s="15">
        <f>'[1]27'!H20</f>
        <v>120</v>
      </c>
      <c r="H18" s="16">
        <f>'[1]27'!I20</f>
        <v>0</v>
      </c>
      <c r="I18" s="16">
        <f>'[1]27'!J20</f>
        <v>34</v>
      </c>
      <c r="J18" s="16">
        <f>'[1]27'!K20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'[1]27'!B21</f>
        <v>120</v>
      </c>
      <c r="C19" s="16">
        <f>'[1]27'!C21</f>
        <v>0</v>
      </c>
      <c r="D19" s="16">
        <f>'[1]27'!D21</f>
        <v>190</v>
      </c>
      <c r="E19" s="16">
        <f>'[1]27'!E21</f>
        <v>0</v>
      </c>
      <c r="F19" s="15">
        <f t="shared" si="6"/>
        <v>310</v>
      </c>
      <c r="G19" s="15">
        <f>'[1]27'!H21</f>
        <v>120</v>
      </c>
      <c r="H19" s="16">
        <f>'[1]27'!I21</f>
        <v>0</v>
      </c>
      <c r="I19" s="16">
        <f>'[1]27'!J21</f>
        <v>36</v>
      </c>
      <c r="J19" s="16">
        <f>'[1]27'!K21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'[1]27'!B22</f>
        <v>120</v>
      </c>
      <c r="C20" s="16">
        <f>'[1]27'!C22</f>
        <v>0</v>
      </c>
      <c r="D20" s="16">
        <f>'[1]27'!D22</f>
        <v>190</v>
      </c>
      <c r="E20" s="16">
        <f>'[1]27'!E22</f>
        <v>0</v>
      </c>
      <c r="F20" s="15">
        <f t="shared" si="6"/>
        <v>310</v>
      </c>
      <c r="G20" s="15">
        <f>'[1]27'!H22</f>
        <v>120</v>
      </c>
      <c r="H20" s="16">
        <f>'[1]27'!I22</f>
        <v>0</v>
      </c>
      <c r="I20" s="16">
        <f>'[1]27'!J22</f>
        <v>36</v>
      </c>
      <c r="J20" s="16">
        <f>'[1]27'!K22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'[1]27'!B23</f>
        <v>120</v>
      </c>
      <c r="C21" s="16">
        <f>'[1]27'!C23</f>
        <v>0</v>
      </c>
      <c r="D21" s="16">
        <f>'[1]27'!D23</f>
        <v>190</v>
      </c>
      <c r="E21" s="16">
        <f>'[1]27'!E23</f>
        <v>0</v>
      </c>
      <c r="F21" s="15">
        <f t="shared" si="6"/>
        <v>310</v>
      </c>
      <c r="G21" s="15">
        <f>'[1]27'!H23</f>
        <v>120</v>
      </c>
      <c r="H21" s="16">
        <f>'[1]27'!I23</f>
        <v>0</v>
      </c>
      <c r="I21" s="16">
        <f>'[1]27'!J23</f>
        <v>36</v>
      </c>
      <c r="J21" s="16">
        <f>'[1]27'!K23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'[1]27'!B24</f>
        <v>120</v>
      </c>
      <c r="C22" s="16">
        <f>'[1]27'!C24</f>
        <v>0</v>
      </c>
      <c r="D22" s="16">
        <f>'[1]27'!D24</f>
        <v>190</v>
      </c>
      <c r="E22" s="16">
        <f>'[1]27'!E24</f>
        <v>0</v>
      </c>
      <c r="F22" s="15">
        <f t="shared" si="6"/>
        <v>310</v>
      </c>
      <c r="G22" s="15">
        <f>'[1]27'!H24</f>
        <v>120</v>
      </c>
      <c r="H22" s="16">
        <f>'[1]27'!I24</f>
        <v>0</v>
      </c>
      <c r="I22" s="16">
        <f>'[1]27'!J24</f>
        <v>36</v>
      </c>
      <c r="J22" s="16">
        <f>'[1]27'!K24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'[1]27'!B25</f>
        <v>120</v>
      </c>
      <c r="C23" s="16">
        <f>'[1]27'!C25</f>
        <v>0</v>
      </c>
      <c r="D23" s="16">
        <f>'[1]27'!D25</f>
        <v>190</v>
      </c>
      <c r="E23" s="16">
        <f>'[1]27'!E25</f>
        <v>0</v>
      </c>
      <c r="F23" s="15">
        <f t="shared" si="6"/>
        <v>310</v>
      </c>
      <c r="G23" s="15">
        <f>'[1]27'!H25</f>
        <v>120</v>
      </c>
      <c r="H23" s="16">
        <f>'[1]27'!I25</f>
        <v>0</v>
      </c>
      <c r="I23" s="16">
        <f>'[1]27'!J25</f>
        <v>36</v>
      </c>
      <c r="J23" s="16">
        <f>'[1]27'!K25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'[1]27'!B26</f>
        <v>120</v>
      </c>
      <c r="C24" s="16">
        <f>'[1]27'!C26</f>
        <v>0</v>
      </c>
      <c r="D24" s="16">
        <f>'[1]27'!D26</f>
        <v>190</v>
      </c>
      <c r="E24" s="16">
        <f>'[1]27'!E26</f>
        <v>0</v>
      </c>
      <c r="F24" s="15">
        <f t="shared" si="6"/>
        <v>310</v>
      </c>
      <c r="G24" s="15">
        <f>'[1]27'!H26</f>
        <v>120</v>
      </c>
      <c r="H24" s="16">
        <f>'[1]27'!I26</f>
        <v>0</v>
      </c>
      <c r="I24" s="16">
        <f>'[1]27'!J26</f>
        <v>36</v>
      </c>
      <c r="J24" s="16">
        <f>'[1]27'!K26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'[1]27'!B27</f>
        <v>120</v>
      </c>
      <c r="C25" s="16">
        <f>'[1]27'!C27</f>
        <v>0</v>
      </c>
      <c r="D25" s="16">
        <f>'[1]27'!D27</f>
        <v>190</v>
      </c>
      <c r="E25" s="16">
        <f>'[1]27'!E27</f>
        <v>0</v>
      </c>
      <c r="F25" s="15">
        <f t="shared" si="6"/>
        <v>310</v>
      </c>
      <c r="G25" s="15">
        <f>'[1]27'!H27</f>
        <v>120</v>
      </c>
      <c r="H25" s="16">
        <f>'[1]27'!I27</f>
        <v>0</v>
      </c>
      <c r="I25" s="16">
        <f>'[1]27'!J27</f>
        <v>36</v>
      </c>
      <c r="J25" s="16">
        <f>'[1]27'!K27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'[1]27'!B28</f>
        <v>120</v>
      </c>
      <c r="C26" s="16">
        <f>'[1]27'!C28</f>
        <v>0</v>
      </c>
      <c r="D26" s="16">
        <f>'[1]27'!D28</f>
        <v>190</v>
      </c>
      <c r="E26" s="16">
        <f>'[1]27'!E28</f>
        <v>0</v>
      </c>
      <c r="F26" s="15">
        <f t="shared" si="6"/>
        <v>310</v>
      </c>
      <c r="G26" s="15">
        <f>'[1]27'!H28</f>
        <v>120</v>
      </c>
      <c r="H26" s="16">
        <f>'[1]27'!I28</f>
        <v>0</v>
      </c>
      <c r="I26" s="16">
        <f>'[1]27'!J28</f>
        <v>36</v>
      </c>
      <c r="J26" s="16">
        <f>'[1]27'!K28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'[1]27'!B29</f>
        <v>120</v>
      </c>
      <c r="C27" s="16">
        <f>'[1]27'!C29</f>
        <v>0</v>
      </c>
      <c r="D27" s="16">
        <f>'[1]27'!D29</f>
        <v>190</v>
      </c>
      <c r="E27" s="16">
        <f>'[1]27'!E29</f>
        <v>0</v>
      </c>
      <c r="F27" s="15">
        <f t="shared" si="6"/>
        <v>310</v>
      </c>
      <c r="G27" s="15">
        <f>'[1]27'!H29</f>
        <v>120</v>
      </c>
      <c r="H27" s="16">
        <f>'[1]27'!I29</f>
        <v>0</v>
      </c>
      <c r="I27" s="16">
        <f>'[1]27'!J29</f>
        <v>36</v>
      </c>
      <c r="J27" s="16">
        <f>'[1]27'!K29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'[1]27'!B30</f>
        <v>120</v>
      </c>
      <c r="C28" s="16">
        <f>'[1]27'!C30</f>
        <v>0</v>
      </c>
      <c r="D28" s="16">
        <f>'[1]27'!D30</f>
        <v>190</v>
      </c>
      <c r="E28" s="16">
        <f>'[1]27'!E30</f>
        <v>0</v>
      </c>
      <c r="F28" s="15">
        <f t="shared" si="6"/>
        <v>310</v>
      </c>
      <c r="G28" s="15">
        <f>'[1]27'!H30</f>
        <v>120</v>
      </c>
      <c r="H28" s="16">
        <f>'[1]27'!I30</f>
        <v>0</v>
      </c>
      <c r="I28" s="16">
        <f>'[1]27'!J30</f>
        <v>36</v>
      </c>
      <c r="J28" s="16">
        <f>'[1]27'!K30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'[1]27'!B31</f>
        <v>120</v>
      </c>
      <c r="C29" s="16">
        <f>'[1]27'!C31</f>
        <v>0</v>
      </c>
      <c r="D29" s="16">
        <f>'[1]27'!D31</f>
        <v>190</v>
      </c>
      <c r="E29" s="16">
        <f>'[1]27'!E31</f>
        <v>0</v>
      </c>
      <c r="F29" s="15">
        <f t="shared" si="6"/>
        <v>310</v>
      </c>
      <c r="G29" s="15">
        <f>'[1]27'!H31</f>
        <v>120</v>
      </c>
      <c r="H29" s="16">
        <f>'[1]27'!I31</f>
        <v>0</v>
      </c>
      <c r="I29" s="16">
        <f>'[1]27'!J31</f>
        <v>36</v>
      </c>
      <c r="J29" s="16">
        <f>'[1]27'!K31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'[1]27'!B32</f>
        <v>120</v>
      </c>
      <c r="C30" s="16">
        <f>'[1]27'!C32</f>
        <v>0</v>
      </c>
      <c r="D30" s="16">
        <f>'[1]27'!D32</f>
        <v>190</v>
      </c>
      <c r="E30" s="16">
        <f>'[1]27'!E32</f>
        <v>0</v>
      </c>
      <c r="F30" s="15">
        <f t="shared" si="6"/>
        <v>310</v>
      </c>
      <c r="G30" s="15">
        <f>'[1]27'!H32</f>
        <v>120</v>
      </c>
      <c r="H30" s="16">
        <f>'[1]27'!I32</f>
        <v>0</v>
      </c>
      <c r="I30" s="16">
        <f>'[1]27'!J32</f>
        <v>36</v>
      </c>
      <c r="J30" s="16">
        <f>'[1]27'!K32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'[1]27'!B33</f>
        <v>120</v>
      </c>
      <c r="C31" s="16">
        <f>'[1]27'!C33</f>
        <v>0</v>
      </c>
      <c r="D31" s="16">
        <f>'[1]27'!D33</f>
        <v>190</v>
      </c>
      <c r="E31" s="16">
        <f>'[1]27'!E33</f>
        <v>0</v>
      </c>
      <c r="F31" s="15">
        <f t="shared" si="6"/>
        <v>310</v>
      </c>
      <c r="G31" s="15">
        <f>'[1]27'!H33</f>
        <v>120</v>
      </c>
      <c r="H31" s="16">
        <f>'[1]27'!I33</f>
        <v>0</v>
      </c>
      <c r="I31" s="16">
        <f>'[1]27'!J33</f>
        <v>33</v>
      </c>
      <c r="J31" s="16">
        <f>'[1]27'!K33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'[1]27'!B34</f>
        <v>120</v>
      </c>
      <c r="C32" s="16">
        <f>'[1]27'!C34</f>
        <v>0</v>
      </c>
      <c r="D32" s="16">
        <f>'[1]27'!D34</f>
        <v>190</v>
      </c>
      <c r="E32" s="16">
        <f>'[1]27'!E34</f>
        <v>0</v>
      </c>
      <c r="F32" s="15">
        <f t="shared" si="6"/>
        <v>310</v>
      </c>
      <c r="G32" s="15">
        <f>'[1]27'!H34</f>
        <v>120</v>
      </c>
      <c r="H32" s="16">
        <f>'[1]27'!I34</f>
        <v>0</v>
      </c>
      <c r="I32" s="16">
        <f>'[1]27'!J34</f>
        <v>33</v>
      </c>
      <c r="J32" s="16">
        <f>'[1]27'!K34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'[1]27'!B35</f>
        <v>120</v>
      </c>
      <c r="C33" s="16">
        <f>'[1]27'!C35</f>
        <v>0</v>
      </c>
      <c r="D33" s="16">
        <f>'[1]27'!D35</f>
        <v>190</v>
      </c>
      <c r="E33" s="16">
        <f>'[1]27'!E35</f>
        <v>0</v>
      </c>
      <c r="F33" s="15">
        <f t="shared" si="6"/>
        <v>310</v>
      </c>
      <c r="G33" s="15">
        <f>'[1]27'!H35</f>
        <v>120</v>
      </c>
      <c r="H33" s="16">
        <f>'[1]27'!I35</f>
        <v>0</v>
      </c>
      <c r="I33" s="16">
        <f>'[1]27'!J35</f>
        <v>33</v>
      </c>
      <c r="J33" s="16">
        <f>'[1]27'!K35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'[1]27'!B36</f>
        <v>120</v>
      </c>
      <c r="C34" s="16">
        <f>'[1]27'!C36</f>
        <v>0</v>
      </c>
      <c r="D34" s="16">
        <f>'[1]27'!D36</f>
        <v>190</v>
      </c>
      <c r="E34" s="16">
        <f>'[1]27'!E36</f>
        <v>0</v>
      </c>
      <c r="F34" s="15">
        <f t="shared" si="6"/>
        <v>310</v>
      </c>
      <c r="G34" s="15">
        <f>'[1]27'!H36</f>
        <v>120</v>
      </c>
      <c r="H34" s="16">
        <f>'[1]27'!I36</f>
        <v>0</v>
      </c>
      <c r="I34" s="16">
        <f>'[1]27'!J36</f>
        <v>33</v>
      </c>
      <c r="J34" s="16">
        <f>'[1]27'!K36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'[1]27'!B37</f>
        <v>120</v>
      </c>
      <c r="C35" s="16">
        <f>'[1]27'!C37</f>
        <v>0</v>
      </c>
      <c r="D35" s="16">
        <f>'[1]27'!D37</f>
        <v>190</v>
      </c>
      <c r="E35" s="16">
        <f>'[1]27'!E37</f>
        <v>0</v>
      </c>
      <c r="F35" s="15">
        <f t="shared" si="6"/>
        <v>310</v>
      </c>
      <c r="G35" s="15">
        <f>'[1]27'!H37</f>
        <v>120</v>
      </c>
      <c r="H35" s="16">
        <f>'[1]27'!I37</f>
        <v>0</v>
      </c>
      <c r="I35" s="16">
        <f>'[1]27'!J37</f>
        <v>33</v>
      </c>
      <c r="J35" s="16">
        <f>'[1]27'!K37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'[1]27'!B38</f>
        <v>120</v>
      </c>
      <c r="C36" s="16">
        <f>'[1]27'!C38</f>
        <v>0</v>
      </c>
      <c r="D36" s="16">
        <f>'[1]27'!D38</f>
        <v>190</v>
      </c>
      <c r="E36" s="16">
        <f>'[1]27'!E38</f>
        <v>0</v>
      </c>
      <c r="F36" s="15">
        <f t="shared" si="6"/>
        <v>310</v>
      </c>
      <c r="G36" s="15">
        <f>'[1]27'!H38</f>
        <v>120</v>
      </c>
      <c r="H36" s="16">
        <f>'[1]27'!I38</f>
        <v>0</v>
      </c>
      <c r="I36" s="16">
        <f>'[1]27'!J38</f>
        <v>33</v>
      </c>
      <c r="J36" s="16">
        <f>'[1]27'!K38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'[1]27'!B39</f>
        <v>120</v>
      </c>
      <c r="C37" s="16">
        <f>'[1]27'!C39</f>
        <v>0</v>
      </c>
      <c r="D37" s="16">
        <f>'[1]27'!D39</f>
        <v>190</v>
      </c>
      <c r="E37" s="16">
        <f>'[1]27'!E39</f>
        <v>0</v>
      </c>
      <c r="F37" s="15">
        <f t="shared" si="6"/>
        <v>310</v>
      </c>
      <c r="G37" s="15">
        <f>'[1]27'!H39</f>
        <v>120</v>
      </c>
      <c r="H37" s="16">
        <f>'[1]27'!I39</f>
        <v>0</v>
      </c>
      <c r="I37" s="16">
        <f>'[1]27'!J39</f>
        <v>33</v>
      </c>
      <c r="J37" s="16">
        <f>'[1]27'!K39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'[1]27'!B40</f>
        <v>120</v>
      </c>
      <c r="C38" s="16">
        <f>'[1]27'!C40</f>
        <v>0</v>
      </c>
      <c r="D38" s="16">
        <f>'[1]27'!D40</f>
        <v>190</v>
      </c>
      <c r="E38" s="16">
        <f>'[1]27'!E40</f>
        <v>0</v>
      </c>
      <c r="F38" s="15">
        <f t="shared" si="6"/>
        <v>310</v>
      </c>
      <c r="G38" s="15">
        <f>'[1]27'!H40</f>
        <v>120</v>
      </c>
      <c r="H38" s="16">
        <f>'[1]27'!I40</f>
        <v>0</v>
      </c>
      <c r="I38" s="16">
        <f>'[1]27'!J40</f>
        <v>33</v>
      </c>
      <c r="J38" s="16">
        <f>'[1]27'!K40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'[1]27'!B41</f>
        <v>120</v>
      </c>
      <c r="C39" s="16">
        <f>'[1]27'!C41</f>
        <v>0</v>
      </c>
      <c r="D39" s="16">
        <f>'[1]27'!D41</f>
        <v>190</v>
      </c>
      <c r="E39" s="16">
        <f>'[1]27'!E41</f>
        <v>0</v>
      </c>
      <c r="F39" s="15">
        <f t="shared" si="6"/>
        <v>310</v>
      </c>
      <c r="G39" s="15">
        <f>'[1]27'!H41</f>
        <v>120</v>
      </c>
      <c r="H39" s="16">
        <f>'[1]27'!I41</f>
        <v>0</v>
      </c>
      <c r="I39" s="16">
        <f>'[1]27'!J41</f>
        <v>30</v>
      </c>
      <c r="J39" s="16">
        <f>'[1]27'!K41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'[1]27'!B42</f>
        <v>120</v>
      </c>
      <c r="C40" s="16">
        <f>'[1]27'!C42</f>
        <v>0</v>
      </c>
      <c r="D40" s="16">
        <f>'[1]27'!D42</f>
        <v>190</v>
      </c>
      <c r="E40" s="16">
        <f>'[1]27'!E42</f>
        <v>0</v>
      </c>
      <c r="F40" s="15">
        <f t="shared" si="6"/>
        <v>310</v>
      </c>
      <c r="G40" s="15">
        <f>'[1]27'!H42</f>
        <v>120</v>
      </c>
      <c r="H40" s="16">
        <f>'[1]27'!I42</f>
        <v>0</v>
      </c>
      <c r="I40" s="16">
        <f>'[1]27'!J42</f>
        <v>30</v>
      </c>
      <c r="J40" s="16">
        <f>'[1]27'!K42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'[1]27'!B43</f>
        <v>120</v>
      </c>
      <c r="C41" s="16">
        <f>'[1]27'!C43</f>
        <v>0</v>
      </c>
      <c r="D41" s="16">
        <f>'[1]27'!D43</f>
        <v>190</v>
      </c>
      <c r="E41" s="16">
        <f>'[1]27'!E43</f>
        <v>0</v>
      </c>
      <c r="F41" s="15">
        <f t="shared" si="6"/>
        <v>310</v>
      </c>
      <c r="G41" s="15">
        <f>'[1]27'!H43</f>
        <v>120</v>
      </c>
      <c r="H41" s="16">
        <f>'[1]27'!I43</f>
        <v>0</v>
      </c>
      <c r="I41" s="16">
        <f>'[1]27'!J43</f>
        <v>30</v>
      </c>
      <c r="J41" s="16">
        <f>'[1]27'!K43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'[1]27'!B44</f>
        <v>120</v>
      </c>
      <c r="C42" s="16">
        <f>'[1]27'!C44</f>
        <v>0</v>
      </c>
      <c r="D42" s="16">
        <f>'[1]27'!D44</f>
        <v>190</v>
      </c>
      <c r="E42" s="16">
        <f>'[1]27'!E44</f>
        <v>0</v>
      </c>
      <c r="F42" s="15">
        <f t="shared" si="6"/>
        <v>310</v>
      </c>
      <c r="G42" s="15">
        <f>'[1]27'!H44</f>
        <v>120</v>
      </c>
      <c r="H42" s="16">
        <f>'[1]27'!I44</f>
        <v>0</v>
      </c>
      <c r="I42" s="16">
        <f>'[1]27'!J44</f>
        <v>33</v>
      </c>
      <c r="J42" s="16">
        <f>'[1]27'!K44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'[1]27'!B45</f>
        <v>120</v>
      </c>
      <c r="C43" s="16">
        <f>'[1]27'!C45</f>
        <v>0</v>
      </c>
      <c r="D43" s="16">
        <f>'[1]27'!D45</f>
        <v>183</v>
      </c>
      <c r="E43" s="16">
        <f>'[1]27'!E45</f>
        <v>0</v>
      </c>
      <c r="F43" s="15">
        <f t="shared" si="6"/>
        <v>303</v>
      </c>
      <c r="G43" s="15">
        <f>'[1]27'!H45</f>
        <v>120</v>
      </c>
      <c r="H43" s="16">
        <f>'[1]27'!I45</f>
        <v>0</v>
      </c>
      <c r="I43" s="16">
        <f>'[1]27'!J45</f>
        <v>33</v>
      </c>
      <c r="J43" s="16">
        <f>'[1]27'!K45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'[1]27'!B46</f>
        <v>120</v>
      </c>
      <c r="C44" s="16">
        <f>'[1]27'!C46</f>
        <v>0</v>
      </c>
      <c r="D44" s="16">
        <f>'[1]27'!D46</f>
        <v>183</v>
      </c>
      <c r="E44" s="16">
        <f>'[1]27'!E46</f>
        <v>0</v>
      </c>
      <c r="F44" s="15">
        <f t="shared" si="6"/>
        <v>303</v>
      </c>
      <c r="G44" s="15">
        <f>'[1]27'!H46</f>
        <v>120</v>
      </c>
      <c r="H44" s="16">
        <f>'[1]27'!I46</f>
        <v>0</v>
      </c>
      <c r="I44" s="16">
        <f>'[1]27'!J46</f>
        <v>33</v>
      </c>
      <c r="J44" s="16">
        <f>'[1]27'!K46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'[1]27'!B47</f>
        <v>120</v>
      </c>
      <c r="C45" s="16">
        <f>'[1]27'!C47</f>
        <v>0</v>
      </c>
      <c r="D45" s="16">
        <f>'[1]27'!D47</f>
        <v>183</v>
      </c>
      <c r="E45" s="16">
        <f>'[1]27'!E47</f>
        <v>0</v>
      </c>
      <c r="F45" s="15">
        <f t="shared" si="6"/>
        <v>303</v>
      </c>
      <c r="G45" s="15">
        <f>'[1]27'!H47</f>
        <v>120</v>
      </c>
      <c r="H45" s="16">
        <f>'[1]27'!I47</f>
        <v>0</v>
      </c>
      <c r="I45" s="16">
        <f>'[1]27'!J47</f>
        <v>33</v>
      </c>
      <c r="J45" s="16">
        <f>'[1]27'!K47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'[1]27'!B48</f>
        <v>120</v>
      </c>
      <c r="C46" s="16">
        <f>'[1]27'!C48</f>
        <v>0</v>
      </c>
      <c r="D46" s="16">
        <f>'[1]27'!D48</f>
        <v>183</v>
      </c>
      <c r="E46" s="16">
        <f>'[1]27'!E48</f>
        <v>0</v>
      </c>
      <c r="F46" s="15">
        <f t="shared" si="6"/>
        <v>303</v>
      </c>
      <c r="G46" s="15">
        <f>'[1]27'!H48</f>
        <v>120</v>
      </c>
      <c r="H46" s="16">
        <f>'[1]27'!I48</f>
        <v>0</v>
      </c>
      <c r="I46" s="16">
        <f>'[1]27'!J48</f>
        <v>33</v>
      </c>
      <c r="J46" s="16">
        <f>'[1]27'!K48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'[1]27'!B49</f>
        <v>120</v>
      </c>
      <c r="C47" s="16">
        <f>'[1]27'!C49</f>
        <v>0</v>
      </c>
      <c r="D47" s="16">
        <f>'[1]27'!D49</f>
        <v>183</v>
      </c>
      <c r="E47" s="16">
        <f>'[1]27'!E49</f>
        <v>0</v>
      </c>
      <c r="F47" s="15">
        <f t="shared" si="6"/>
        <v>303</v>
      </c>
      <c r="G47" s="15">
        <f>'[1]27'!H49</f>
        <v>120</v>
      </c>
      <c r="H47" s="16">
        <f>'[1]27'!I49</f>
        <v>0</v>
      </c>
      <c r="I47" s="16">
        <f>'[1]27'!J49</f>
        <v>33</v>
      </c>
      <c r="J47" s="16">
        <f>'[1]27'!K49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'[1]27'!B50</f>
        <v>120</v>
      </c>
      <c r="C48" s="16">
        <f>'[1]27'!C50</f>
        <v>0</v>
      </c>
      <c r="D48" s="16">
        <f>'[1]27'!D50</f>
        <v>183</v>
      </c>
      <c r="E48" s="16">
        <f>'[1]27'!E50</f>
        <v>0</v>
      </c>
      <c r="F48" s="15">
        <f t="shared" si="6"/>
        <v>303</v>
      </c>
      <c r="G48" s="15">
        <f>'[1]27'!H50</f>
        <v>120</v>
      </c>
      <c r="H48" s="16">
        <f>'[1]27'!I50</f>
        <v>0</v>
      </c>
      <c r="I48" s="16">
        <f>'[1]27'!J50</f>
        <v>33</v>
      </c>
      <c r="J48" s="16">
        <f>'[1]27'!K50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'[1]27'!B51</f>
        <v>120</v>
      </c>
      <c r="C49" s="16">
        <f>'[1]27'!C51</f>
        <v>0</v>
      </c>
      <c r="D49" s="16">
        <f>'[1]27'!D51</f>
        <v>183</v>
      </c>
      <c r="E49" s="16">
        <f>'[1]27'!E51</f>
        <v>0</v>
      </c>
      <c r="F49" s="15">
        <f t="shared" si="6"/>
        <v>303</v>
      </c>
      <c r="G49" s="15">
        <f>'[1]27'!H51</f>
        <v>120</v>
      </c>
      <c r="H49" s="16">
        <f>'[1]27'!I51</f>
        <v>0</v>
      </c>
      <c r="I49" s="16">
        <f>'[1]27'!J51</f>
        <v>33</v>
      </c>
      <c r="J49" s="16">
        <f>'[1]27'!K51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'[1]27'!B52</f>
        <v>120</v>
      </c>
      <c r="C50" s="16">
        <f>'[1]27'!C52</f>
        <v>0</v>
      </c>
      <c r="D50" s="16">
        <f>'[1]27'!D52</f>
        <v>183</v>
      </c>
      <c r="E50" s="16">
        <f>'[1]27'!E52</f>
        <v>0</v>
      </c>
      <c r="F50" s="15">
        <f t="shared" si="6"/>
        <v>303</v>
      </c>
      <c r="G50" s="15">
        <f>'[1]27'!H52</f>
        <v>120</v>
      </c>
      <c r="H50" s="16">
        <f>'[1]27'!I52</f>
        <v>0</v>
      </c>
      <c r="I50" s="16">
        <f>'[1]27'!J52</f>
        <v>33</v>
      </c>
      <c r="J50" s="16">
        <f>'[1]27'!K52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'[1]27'!B53</f>
        <v>120</v>
      </c>
      <c r="C51" s="16">
        <f>'[1]27'!C53</f>
        <v>0</v>
      </c>
      <c r="D51" s="16">
        <f>'[1]27'!D53</f>
        <v>183</v>
      </c>
      <c r="E51" s="16">
        <f>'[1]27'!E53</f>
        <v>0</v>
      </c>
      <c r="F51" s="15">
        <f t="shared" si="6"/>
        <v>303</v>
      </c>
      <c r="G51" s="15">
        <f>'[1]27'!H53</f>
        <v>120</v>
      </c>
      <c r="H51" s="16">
        <f>'[1]27'!I53</f>
        <v>0</v>
      </c>
      <c r="I51" s="16">
        <f>'[1]27'!J53</f>
        <v>32</v>
      </c>
      <c r="J51" s="16">
        <f>'[1]27'!K53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'[1]27'!B54</f>
        <v>120</v>
      </c>
      <c r="C52" s="16">
        <f>'[1]27'!C54</f>
        <v>0</v>
      </c>
      <c r="D52" s="16">
        <f>'[1]27'!D54</f>
        <v>183</v>
      </c>
      <c r="E52" s="16">
        <f>'[1]27'!E54</f>
        <v>0</v>
      </c>
      <c r="F52" s="15">
        <f t="shared" si="6"/>
        <v>303</v>
      </c>
      <c r="G52" s="15">
        <f>'[1]27'!H54</f>
        <v>120</v>
      </c>
      <c r="H52" s="16">
        <f>'[1]27'!I54</f>
        <v>0</v>
      </c>
      <c r="I52" s="16">
        <f>'[1]27'!J54</f>
        <v>32</v>
      </c>
      <c r="J52" s="16">
        <f>'[1]27'!K54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'[1]27'!B55</f>
        <v>120</v>
      </c>
      <c r="C53" s="16">
        <f>'[1]27'!C55</f>
        <v>0</v>
      </c>
      <c r="D53" s="16">
        <f>'[1]27'!D55</f>
        <v>183</v>
      </c>
      <c r="E53" s="16">
        <f>'[1]27'!E55</f>
        <v>0</v>
      </c>
      <c r="F53" s="15">
        <f t="shared" si="6"/>
        <v>303</v>
      </c>
      <c r="G53" s="15">
        <f>'[1]27'!H55</f>
        <v>120</v>
      </c>
      <c r="H53" s="16">
        <f>'[1]27'!I55</f>
        <v>0</v>
      </c>
      <c r="I53" s="16">
        <f>'[1]27'!J55</f>
        <v>32</v>
      </c>
      <c r="J53" s="16">
        <f>'[1]27'!K55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'[1]27'!B56</f>
        <v>120</v>
      </c>
      <c r="C54" s="16">
        <f>'[1]27'!C56</f>
        <v>0</v>
      </c>
      <c r="D54" s="16">
        <f>'[1]27'!D56</f>
        <v>183</v>
      </c>
      <c r="E54" s="16">
        <f>'[1]27'!E56</f>
        <v>0</v>
      </c>
      <c r="F54" s="15">
        <f t="shared" si="6"/>
        <v>303</v>
      </c>
      <c r="G54" s="15">
        <f>'[1]27'!H56</f>
        <v>120</v>
      </c>
      <c r="H54" s="16">
        <f>'[1]27'!I56</f>
        <v>0</v>
      </c>
      <c r="I54" s="16">
        <f>'[1]27'!J56</f>
        <v>32</v>
      </c>
      <c r="J54" s="16">
        <f>'[1]27'!K56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'[1]27'!B57</f>
        <v>120</v>
      </c>
      <c r="C55" s="16">
        <f>'[1]27'!C57</f>
        <v>0</v>
      </c>
      <c r="D55" s="16">
        <f>'[1]27'!D57</f>
        <v>183</v>
      </c>
      <c r="E55" s="16">
        <f>'[1]27'!E57</f>
        <v>0</v>
      </c>
      <c r="F55" s="15">
        <f t="shared" si="6"/>
        <v>303</v>
      </c>
      <c r="G55" s="15">
        <f>'[1]27'!H57</f>
        <v>120</v>
      </c>
      <c r="H55" s="16">
        <f>'[1]27'!I57</f>
        <v>0</v>
      </c>
      <c r="I55" s="16">
        <f>'[1]27'!J57</f>
        <v>32</v>
      </c>
      <c r="J55" s="16">
        <f>'[1]27'!K57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'[1]27'!B58</f>
        <v>120</v>
      </c>
      <c r="C56" s="16">
        <f>'[1]27'!C58</f>
        <v>0</v>
      </c>
      <c r="D56" s="16">
        <f>'[1]27'!D58</f>
        <v>183</v>
      </c>
      <c r="E56" s="16">
        <f>'[1]27'!E58</f>
        <v>0</v>
      </c>
      <c r="F56" s="15">
        <f t="shared" si="6"/>
        <v>303</v>
      </c>
      <c r="G56" s="15">
        <f>'[1]27'!H58</f>
        <v>120</v>
      </c>
      <c r="H56" s="16">
        <f>'[1]27'!I58</f>
        <v>0</v>
      </c>
      <c r="I56" s="16">
        <f>'[1]27'!J58</f>
        <v>32</v>
      </c>
      <c r="J56" s="16">
        <f>'[1]27'!K58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'[1]27'!B59</f>
        <v>120</v>
      </c>
      <c r="C57" s="16">
        <f>'[1]27'!C59</f>
        <v>0</v>
      </c>
      <c r="D57" s="16">
        <f>'[1]27'!D59</f>
        <v>183</v>
      </c>
      <c r="E57" s="16">
        <f>'[1]27'!E59</f>
        <v>0</v>
      </c>
      <c r="F57" s="15">
        <f t="shared" si="6"/>
        <v>303</v>
      </c>
      <c r="G57" s="15">
        <f>'[1]27'!H59</f>
        <v>120</v>
      </c>
      <c r="H57" s="16">
        <f>'[1]27'!I59</f>
        <v>0</v>
      </c>
      <c r="I57" s="16">
        <f>'[1]27'!J59</f>
        <v>32</v>
      </c>
      <c r="J57" s="16">
        <f>'[1]27'!K59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'[1]27'!B60</f>
        <v>120</v>
      </c>
      <c r="C58" s="16">
        <f>'[1]27'!C60</f>
        <v>0</v>
      </c>
      <c r="D58" s="16">
        <f>'[1]27'!D60</f>
        <v>183</v>
      </c>
      <c r="E58" s="16">
        <f>'[1]27'!E60</f>
        <v>0</v>
      </c>
      <c r="F58" s="15">
        <f t="shared" si="6"/>
        <v>303</v>
      </c>
      <c r="G58" s="15">
        <f>'[1]27'!H60</f>
        <v>120</v>
      </c>
      <c r="H58" s="16">
        <f>'[1]27'!I60</f>
        <v>0</v>
      </c>
      <c r="I58" s="16">
        <f>'[1]27'!J60</f>
        <v>32</v>
      </c>
      <c r="J58" s="16">
        <f>'[1]27'!K60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'[1]27'!B61</f>
        <v>120</v>
      </c>
      <c r="C59" s="16">
        <f>'[1]27'!C61</f>
        <v>0</v>
      </c>
      <c r="D59" s="16">
        <f>'[1]27'!D61</f>
        <v>183</v>
      </c>
      <c r="E59" s="16">
        <f>'[1]27'!E61</f>
        <v>0</v>
      </c>
      <c r="F59" s="15">
        <f t="shared" si="6"/>
        <v>303</v>
      </c>
      <c r="G59" s="15">
        <f>'[1]27'!H61</f>
        <v>120</v>
      </c>
      <c r="H59" s="16">
        <f>'[1]27'!I61</f>
        <v>0</v>
      </c>
      <c r="I59" s="16">
        <f>'[1]27'!J61</f>
        <v>32</v>
      </c>
      <c r="J59" s="16">
        <f>'[1]27'!K61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'[1]27'!B62</f>
        <v>120</v>
      </c>
      <c r="C60" s="16">
        <f>'[1]27'!C62</f>
        <v>0</v>
      </c>
      <c r="D60" s="16">
        <f>'[1]27'!D62</f>
        <v>183</v>
      </c>
      <c r="E60" s="16">
        <f>'[1]27'!E62</f>
        <v>0</v>
      </c>
      <c r="F60" s="15">
        <f t="shared" si="6"/>
        <v>303</v>
      </c>
      <c r="G60" s="15">
        <f>'[1]27'!H62</f>
        <v>120</v>
      </c>
      <c r="H60" s="16">
        <f>'[1]27'!I62</f>
        <v>0</v>
      </c>
      <c r="I60" s="16">
        <f>'[1]27'!J62</f>
        <v>32</v>
      </c>
      <c r="J60" s="16">
        <f>'[1]27'!K62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'[1]27'!B63</f>
        <v>120</v>
      </c>
      <c r="C61" s="16">
        <f>'[1]27'!C63</f>
        <v>0</v>
      </c>
      <c r="D61" s="16">
        <f>'[1]27'!D63</f>
        <v>183</v>
      </c>
      <c r="E61" s="16">
        <f>'[1]27'!E63</f>
        <v>0</v>
      </c>
      <c r="F61" s="15">
        <f t="shared" si="6"/>
        <v>303</v>
      </c>
      <c r="G61" s="15">
        <f>'[1]27'!H63</f>
        <v>120</v>
      </c>
      <c r="H61" s="16">
        <f>'[1]27'!I63</f>
        <v>0</v>
      </c>
      <c r="I61" s="16">
        <f>'[1]27'!J63</f>
        <v>30</v>
      </c>
      <c r="J61" s="16">
        <f>'[1]27'!K63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'[1]27'!B64</f>
        <v>120</v>
      </c>
      <c r="C62" s="16">
        <f>'[1]27'!C64</f>
        <v>0</v>
      </c>
      <c r="D62" s="16">
        <f>'[1]27'!D64</f>
        <v>183</v>
      </c>
      <c r="E62" s="16">
        <f>'[1]27'!E64</f>
        <v>0</v>
      </c>
      <c r="F62" s="15">
        <f t="shared" si="6"/>
        <v>303</v>
      </c>
      <c r="G62" s="15">
        <f>'[1]27'!H64</f>
        <v>120</v>
      </c>
      <c r="H62" s="16">
        <f>'[1]27'!I64</f>
        <v>0</v>
      </c>
      <c r="I62" s="16">
        <f>'[1]27'!J64</f>
        <v>30</v>
      </c>
      <c r="J62" s="16">
        <f>'[1]27'!K64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'[1]27'!B65</f>
        <v>120</v>
      </c>
      <c r="C63" s="16">
        <f>'[1]27'!C65</f>
        <v>0</v>
      </c>
      <c r="D63" s="16">
        <f>'[1]27'!D65</f>
        <v>183</v>
      </c>
      <c r="E63" s="16">
        <f>'[1]27'!E65</f>
        <v>0</v>
      </c>
      <c r="F63" s="15">
        <f t="shared" si="6"/>
        <v>303</v>
      </c>
      <c r="G63" s="15">
        <f>'[1]27'!H65</f>
        <v>120</v>
      </c>
      <c r="H63" s="16">
        <f>'[1]27'!I65</f>
        <v>0</v>
      </c>
      <c r="I63" s="16">
        <f>'[1]27'!J65</f>
        <v>30</v>
      </c>
      <c r="J63" s="16">
        <f>'[1]27'!K65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'[1]27'!B66</f>
        <v>120</v>
      </c>
      <c r="C64" s="16">
        <f>'[1]27'!C66</f>
        <v>0</v>
      </c>
      <c r="D64" s="16">
        <f>'[1]27'!D66</f>
        <v>183</v>
      </c>
      <c r="E64" s="16">
        <f>'[1]27'!E66</f>
        <v>0</v>
      </c>
      <c r="F64" s="15">
        <f t="shared" si="6"/>
        <v>303</v>
      </c>
      <c r="G64" s="15">
        <f>'[1]27'!H66</f>
        <v>120</v>
      </c>
      <c r="H64" s="16">
        <f>'[1]27'!I66</f>
        <v>0</v>
      </c>
      <c r="I64" s="16">
        <f>'[1]27'!J66</f>
        <v>30</v>
      </c>
      <c r="J64" s="16">
        <f>'[1]27'!K66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'[1]27'!B67</f>
        <v>120</v>
      </c>
      <c r="C65" s="16">
        <f>'[1]27'!C67</f>
        <v>0</v>
      </c>
      <c r="D65" s="16">
        <f>'[1]27'!D67</f>
        <v>183</v>
      </c>
      <c r="E65" s="16">
        <f>'[1]27'!E67</f>
        <v>0</v>
      </c>
      <c r="F65" s="15">
        <f t="shared" si="6"/>
        <v>303</v>
      </c>
      <c r="G65" s="15">
        <f>'[1]27'!H67</f>
        <v>120</v>
      </c>
      <c r="H65" s="16">
        <f>'[1]27'!I67</f>
        <v>0</v>
      </c>
      <c r="I65" s="16">
        <f>'[1]27'!J67</f>
        <v>30</v>
      </c>
      <c r="J65" s="16">
        <f>'[1]27'!K67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'[1]27'!B68</f>
        <v>120</v>
      </c>
      <c r="C66" s="16">
        <f>'[1]27'!C68</f>
        <v>0</v>
      </c>
      <c r="D66" s="16">
        <f>'[1]27'!D68</f>
        <v>183</v>
      </c>
      <c r="E66" s="16">
        <f>'[1]27'!E68</f>
        <v>0</v>
      </c>
      <c r="F66" s="15">
        <f t="shared" si="6"/>
        <v>303</v>
      </c>
      <c r="G66" s="15">
        <f>'[1]27'!H68</f>
        <v>120</v>
      </c>
      <c r="H66" s="16">
        <f>'[1]27'!I68</f>
        <v>0</v>
      </c>
      <c r="I66" s="16">
        <f>'[1]27'!J68</f>
        <v>30</v>
      </c>
      <c r="J66" s="16">
        <f>'[1]27'!K68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'[1]27'!B69</f>
        <v>120</v>
      </c>
      <c r="C67" s="16">
        <f>'[1]27'!C69</f>
        <v>0</v>
      </c>
      <c r="D67" s="16">
        <f>'[1]27'!D69</f>
        <v>183</v>
      </c>
      <c r="E67" s="16">
        <f>'[1]27'!E69</f>
        <v>0</v>
      </c>
      <c r="F67" s="15">
        <f t="shared" si="6"/>
        <v>303</v>
      </c>
      <c r="G67" s="15">
        <f>'[1]27'!H69</f>
        <v>120</v>
      </c>
      <c r="H67" s="16">
        <f>'[1]27'!I69</f>
        <v>0</v>
      </c>
      <c r="I67" s="16">
        <f>'[1]27'!J69</f>
        <v>30</v>
      </c>
      <c r="J67" s="16">
        <f>'[1]27'!K69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'[1]27'!B70</f>
        <v>120</v>
      </c>
      <c r="C68" s="16">
        <f>'[1]27'!C70</f>
        <v>0</v>
      </c>
      <c r="D68" s="16">
        <f>'[1]27'!D70</f>
        <v>183</v>
      </c>
      <c r="E68" s="16">
        <f>'[1]27'!E70</f>
        <v>0</v>
      </c>
      <c r="F68" s="15">
        <f t="shared" si="6"/>
        <v>303</v>
      </c>
      <c r="G68" s="15">
        <f>'[1]27'!H70</f>
        <v>120</v>
      </c>
      <c r="H68" s="16">
        <f>'[1]27'!I70</f>
        <v>0</v>
      </c>
      <c r="I68" s="16">
        <f>'[1]27'!J70</f>
        <v>30</v>
      </c>
      <c r="J68" s="16">
        <f>'[1]27'!K70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'[1]27'!B71</f>
        <v>120</v>
      </c>
      <c r="C69" s="16">
        <f>'[1]27'!C71</f>
        <v>0</v>
      </c>
      <c r="D69" s="16">
        <f>'[1]27'!D71</f>
        <v>183</v>
      </c>
      <c r="E69" s="16">
        <f>'[1]27'!E71</f>
        <v>0</v>
      </c>
      <c r="F69" s="15">
        <f t="shared" ref="F69:F98" si="17">SUM(B69:E69)</f>
        <v>303</v>
      </c>
      <c r="G69" s="15">
        <f>'[1]27'!H71</f>
        <v>120</v>
      </c>
      <c r="H69" s="16">
        <f>'[1]27'!I71</f>
        <v>0</v>
      </c>
      <c r="I69" s="16">
        <f>'[1]27'!J71</f>
        <v>30</v>
      </c>
      <c r="J69" s="16">
        <f>'[1]27'!K71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'[1]27'!B72</f>
        <v>120</v>
      </c>
      <c r="C70" s="16">
        <f>'[1]27'!C72</f>
        <v>0</v>
      </c>
      <c r="D70" s="16">
        <f>'[1]27'!D72</f>
        <v>183</v>
      </c>
      <c r="E70" s="16">
        <f>'[1]27'!E72</f>
        <v>0</v>
      </c>
      <c r="F70" s="15">
        <f t="shared" si="17"/>
        <v>303</v>
      </c>
      <c r="G70" s="15">
        <f>'[1]27'!H72</f>
        <v>120</v>
      </c>
      <c r="H70" s="16">
        <f>'[1]27'!I72</f>
        <v>0</v>
      </c>
      <c r="I70" s="16">
        <f>'[1]27'!J72</f>
        <v>30</v>
      </c>
      <c r="J70" s="16">
        <f>'[1]27'!K72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'[1]27'!B73</f>
        <v>120</v>
      </c>
      <c r="C71" s="16">
        <f>'[1]27'!C73</f>
        <v>0</v>
      </c>
      <c r="D71" s="16">
        <f>'[1]27'!D73</f>
        <v>187</v>
      </c>
      <c r="E71" s="16">
        <f>'[1]27'!E73</f>
        <v>0</v>
      </c>
      <c r="F71" s="15">
        <f t="shared" si="17"/>
        <v>307</v>
      </c>
      <c r="G71" s="15">
        <f>'[1]27'!H73</f>
        <v>120</v>
      </c>
      <c r="H71" s="16">
        <f>'[1]27'!I73</f>
        <v>0</v>
      </c>
      <c r="I71" s="16">
        <f>'[1]27'!J73</f>
        <v>30</v>
      </c>
      <c r="J71" s="16">
        <f>'[1]27'!K73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'[1]27'!B74</f>
        <v>120</v>
      </c>
      <c r="C72" s="16">
        <f>'[1]27'!C74</f>
        <v>0</v>
      </c>
      <c r="D72" s="16">
        <f>'[1]27'!D74</f>
        <v>187</v>
      </c>
      <c r="E72" s="16">
        <f>'[1]27'!E74</f>
        <v>0</v>
      </c>
      <c r="F72" s="15">
        <f t="shared" si="17"/>
        <v>307</v>
      </c>
      <c r="G72" s="15">
        <f>'[1]27'!H74</f>
        <v>120</v>
      </c>
      <c r="H72" s="16">
        <f>'[1]27'!I74</f>
        <v>0</v>
      </c>
      <c r="I72" s="16">
        <f>'[1]27'!J74</f>
        <v>30</v>
      </c>
      <c r="J72" s="16">
        <f>'[1]27'!K74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'[1]27'!B75</f>
        <v>120</v>
      </c>
      <c r="C73" s="16">
        <f>'[1]27'!C75</f>
        <v>0</v>
      </c>
      <c r="D73" s="16">
        <f>'[1]27'!D75</f>
        <v>187</v>
      </c>
      <c r="E73" s="16">
        <f>'[1]27'!E75</f>
        <v>0</v>
      </c>
      <c r="F73" s="15">
        <f t="shared" si="17"/>
        <v>307</v>
      </c>
      <c r="G73" s="15">
        <f>'[1]27'!H75</f>
        <v>120</v>
      </c>
      <c r="H73" s="16">
        <f>'[1]27'!I75</f>
        <v>0</v>
      </c>
      <c r="I73" s="16">
        <f>'[1]27'!J75</f>
        <v>30</v>
      </c>
      <c r="J73" s="16">
        <f>'[1]27'!K75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'[1]27'!B76</f>
        <v>120</v>
      </c>
      <c r="C74" s="16">
        <f>'[1]27'!C76</f>
        <v>0</v>
      </c>
      <c r="D74" s="16">
        <f>'[1]27'!D76</f>
        <v>187</v>
      </c>
      <c r="E74" s="16">
        <f>'[1]27'!E76</f>
        <v>0</v>
      </c>
      <c r="F74" s="15">
        <f t="shared" si="17"/>
        <v>307</v>
      </c>
      <c r="G74" s="15">
        <f>'[1]27'!H76</f>
        <v>120</v>
      </c>
      <c r="H74" s="16">
        <f>'[1]27'!I76</f>
        <v>0</v>
      </c>
      <c r="I74" s="16">
        <f>'[1]27'!J76</f>
        <v>30</v>
      </c>
      <c r="J74" s="16">
        <f>'[1]27'!K76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'[1]27'!B77</f>
        <v>120</v>
      </c>
      <c r="C75" s="16">
        <f>'[1]27'!C77</f>
        <v>0</v>
      </c>
      <c r="D75" s="16">
        <f>'[1]27'!D77</f>
        <v>187</v>
      </c>
      <c r="E75" s="16">
        <f>'[1]27'!E77</f>
        <v>0</v>
      </c>
      <c r="F75" s="15">
        <f t="shared" si="17"/>
        <v>307</v>
      </c>
      <c r="G75" s="15">
        <f>'[1]27'!H77</f>
        <v>120</v>
      </c>
      <c r="H75" s="16">
        <f>'[1]27'!I77</f>
        <v>0</v>
      </c>
      <c r="I75" s="16">
        <f>'[1]27'!J77</f>
        <v>32</v>
      </c>
      <c r="J75" s="16">
        <f>'[1]27'!K77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'[1]27'!B78</f>
        <v>120</v>
      </c>
      <c r="C76" s="16">
        <f>'[1]27'!C78</f>
        <v>0</v>
      </c>
      <c r="D76" s="16">
        <f>'[1]27'!D78</f>
        <v>187</v>
      </c>
      <c r="E76" s="16">
        <f>'[1]27'!E78</f>
        <v>0</v>
      </c>
      <c r="F76" s="15">
        <f t="shared" si="17"/>
        <v>307</v>
      </c>
      <c r="G76" s="15">
        <f>'[1]27'!H78</f>
        <v>120</v>
      </c>
      <c r="H76" s="16">
        <f>'[1]27'!I78</f>
        <v>0</v>
      </c>
      <c r="I76" s="16">
        <f>'[1]27'!J78</f>
        <v>32</v>
      </c>
      <c r="J76" s="16">
        <f>'[1]27'!K78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'[1]27'!B79</f>
        <v>120</v>
      </c>
      <c r="C77" s="16">
        <f>'[1]27'!C79</f>
        <v>0</v>
      </c>
      <c r="D77" s="16">
        <f>'[1]27'!D79</f>
        <v>187</v>
      </c>
      <c r="E77" s="16">
        <f>'[1]27'!E79</f>
        <v>0</v>
      </c>
      <c r="F77" s="15">
        <f t="shared" si="17"/>
        <v>307</v>
      </c>
      <c r="G77" s="15">
        <f>'[1]27'!H79</f>
        <v>120</v>
      </c>
      <c r="H77" s="16">
        <f>'[1]27'!I79</f>
        <v>0</v>
      </c>
      <c r="I77" s="16">
        <f>'[1]27'!J79</f>
        <v>32</v>
      </c>
      <c r="J77" s="16">
        <f>'[1]27'!K79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'[1]27'!B80</f>
        <v>120</v>
      </c>
      <c r="C78" s="16">
        <f>'[1]27'!C80</f>
        <v>0</v>
      </c>
      <c r="D78" s="16">
        <f>'[1]27'!D80</f>
        <v>187</v>
      </c>
      <c r="E78" s="16">
        <f>'[1]27'!E80</f>
        <v>0</v>
      </c>
      <c r="F78" s="15">
        <f t="shared" si="17"/>
        <v>307</v>
      </c>
      <c r="G78" s="15">
        <f>'[1]27'!H80</f>
        <v>120</v>
      </c>
      <c r="H78" s="16">
        <f>'[1]27'!I80</f>
        <v>0</v>
      </c>
      <c r="I78" s="16">
        <f>'[1]27'!J80</f>
        <v>32</v>
      </c>
      <c r="J78" s="16">
        <f>'[1]27'!K80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'[1]27'!B81</f>
        <v>120</v>
      </c>
      <c r="C79" s="16">
        <f>'[1]27'!C81</f>
        <v>0</v>
      </c>
      <c r="D79" s="16">
        <f>'[1]27'!D81</f>
        <v>187</v>
      </c>
      <c r="E79" s="16">
        <f>'[1]27'!E81</f>
        <v>0</v>
      </c>
      <c r="F79" s="15">
        <f t="shared" si="17"/>
        <v>307</v>
      </c>
      <c r="G79" s="15">
        <f>'[1]27'!H81</f>
        <v>120</v>
      </c>
      <c r="H79" s="16">
        <f>'[1]27'!I81</f>
        <v>0</v>
      </c>
      <c r="I79" s="16">
        <f>'[1]27'!J81</f>
        <v>32</v>
      </c>
      <c r="J79" s="16">
        <f>'[1]27'!K81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'[1]27'!B82</f>
        <v>120</v>
      </c>
      <c r="C80" s="16">
        <f>'[1]27'!C82</f>
        <v>0</v>
      </c>
      <c r="D80" s="16">
        <f>'[1]27'!D82</f>
        <v>187</v>
      </c>
      <c r="E80" s="16">
        <f>'[1]27'!E82</f>
        <v>0</v>
      </c>
      <c r="F80" s="15">
        <f t="shared" si="17"/>
        <v>307</v>
      </c>
      <c r="G80" s="15">
        <f>'[1]27'!H82</f>
        <v>120</v>
      </c>
      <c r="H80" s="16">
        <f>'[1]27'!I82</f>
        <v>0</v>
      </c>
      <c r="I80" s="16">
        <f>'[1]27'!J82</f>
        <v>32</v>
      </c>
      <c r="J80" s="16">
        <f>'[1]27'!K82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'[1]27'!B83</f>
        <v>120</v>
      </c>
      <c r="C81" s="16">
        <f>'[1]27'!C83</f>
        <v>0</v>
      </c>
      <c r="D81" s="16">
        <f>'[1]27'!D83</f>
        <v>187</v>
      </c>
      <c r="E81" s="16">
        <f>'[1]27'!E83</f>
        <v>0</v>
      </c>
      <c r="F81" s="15">
        <f t="shared" si="17"/>
        <v>307</v>
      </c>
      <c r="G81" s="15">
        <f>'[1]27'!H83</f>
        <v>120</v>
      </c>
      <c r="H81" s="16">
        <f>'[1]27'!I83</f>
        <v>0</v>
      </c>
      <c r="I81" s="16">
        <f>'[1]27'!J83</f>
        <v>32</v>
      </c>
      <c r="J81" s="16">
        <f>'[1]27'!K83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'[1]27'!B84</f>
        <v>120</v>
      </c>
      <c r="C82" s="16">
        <f>'[1]27'!C84</f>
        <v>0</v>
      </c>
      <c r="D82" s="16">
        <f>'[1]27'!D84</f>
        <v>187</v>
      </c>
      <c r="E82" s="16">
        <f>'[1]27'!E84</f>
        <v>0</v>
      </c>
      <c r="F82" s="15">
        <f t="shared" si="17"/>
        <v>307</v>
      </c>
      <c r="G82" s="15">
        <f>'[1]27'!H84</f>
        <v>120</v>
      </c>
      <c r="H82" s="16">
        <f>'[1]27'!I84</f>
        <v>0</v>
      </c>
      <c r="I82" s="16">
        <f>'[1]27'!J84</f>
        <v>32</v>
      </c>
      <c r="J82" s="16">
        <f>'[1]27'!K84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'[1]27'!B85</f>
        <v>120</v>
      </c>
      <c r="C83" s="16">
        <f>'[1]27'!C85</f>
        <v>0</v>
      </c>
      <c r="D83" s="16">
        <f>'[1]27'!D85</f>
        <v>187</v>
      </c>
      <c r="E83" s="16">
        <f>'[1]27'!E85</f>
        <v>0</v>
      </c>
      <c r="F83" s="15">
        <f t="shared" si="17"/>
        <v>307</v>
      </c>
      <c r="G83" s="15">
        <f>'[1]27'!H85</f>
        <v>120</v>
      </c>
      <c r="H83" s="16">
        <f>'[1]27'!I85</f>
        <v>0</v>
      </c>
      <c r="I83" s="16">
        <f>'[1]27'!J85</f>
        <v>32</v>
      </c>
      <c r="J83" s="16">
        <f>'[1]27'!K85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'[1]27'!B86</f>
        <v>120</v>
      </c>
      <c r="C84" s="16">
        <f>'[1]27'!C86</f>
        <v>0</v>
      </c>
      <c r="D84" s="16">
        <f>'[1]27'!D86</f>
        <v>187</v>
      </c>
      <c r="E84" s="16">
        <f>'[1]27'!E86</f>
        <v>0</v>
      </c>
      <c r="F84" s="15">
        <f t="shared" si="17"/>
        <v>307</v>
      </c>
      <c r="G84" s="15">
        <f>'[1]27'!H86</f>
        <v>120</v>
      </c>
      <c r="H84" s="16">
        <f>'[1]27'!I86</f>
        <v>0</v>
      </c>
      <c r="I84" s="16">
        <f>'[1]27'!J86</f>
        <v>32</v>
      </c>
      <c r="J84" s="16">
        <f>'[1]27'!K86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'[1]27'!B87</f>
        <v>120</v>
      </c>
      <c r="C85" s="16">
        <f>'[1]27'!C87</f>
        <v>0</v>
      </c>
      <c r="D85" s="16">
        <f>'[1]27'!D87</f>
        <v>187</v>
      </c>
      <c r="E85" s="16">
        <f>'[1]27'!E87</f>
        <v>0</v>
      </c>
      <c r="F85" s="15">
        <f t="shared" si="17"/>
        <v>307</v>
      </c>
      <c r="G85" s="15">
        <f>'[1]27'!H87</f>
        <v>120</v>
      </c>
      <c r="H85" s="16">
        <f>'[1]27'!I87</f>
        <v>0</v>
      </c>
      <c r="I85" s="16">
        <f>'[1]27'!J87</f>
        <v>32</v>
      </c>
      <c r="J85" s="16">
        <f>'[1]27'!K87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'[1]27'!B88</f>
        <v>120</v>
      </c>
      <c r="C86" s="16">
        <f>'[1]27'!C88</f>
        <v>0</v>
      </c>
      <c r="D86" s="16">
        <f>'[1]27'!D88</f>
        <v>187</v>
      </c>
      <c r="E86" s="16">
        <f>'[1]27'!E88</f>
        <v>0</v>
      </c>
      <c r="F86" s="15">
        <f t="shared" si="17"/>
        <v>307</v>
      </c>
      <c r="G86" s="15">
        <f>'[1]27'!H88</f>
        <v>120</v>
      </c>
      <c r="H86" s="16">
        <f>'[1]27'!I88</f>
        <v>0</v>
      </c>
      <c r="I86" s="16">
        <f>'[1]27'!J88</f>
        <v>32</v>
      </c>
      <c r="J86" s="16">
        <f>'[1]27'!K88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'[1]27'!B89</f>
        <v>120</v>
      </c>
      <c r="C87" s="16">
        <f>'[1]27'!C89</f>
        <v>0</v>
      </c>
      <c r="D87" s="16">
        <f>'[1]27'!D89</f>
        <v>187</v>
      </c>
      <c r="E87" s="16">
        <f>'[1]27'!E89</f>
        <v>0</v>
      </c>
      <c r="F87" s="15">
        <f t="shared" si="17"/>
        <v>307</v>
      </c>
      <c r="G87" s="15">
        <f>'[1]27'!H89</f>
        <v>120</v>
      </c>
      <c r="H87" s="16">
        <f>'[1]27'!I89</f>
        <v>0</v>
      </c>
      <c r="I87" s="16">
        <f>'[1]27'!J89</f>
        <v>32</v>
      </c>
      <c r="J87" s="16">
        <f>'[1]27'!K89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'[1]27'!B90</f>
        <v>120</v>
      </c>
      <c r="C88" s="16">
        <f>'[1]27'!C90</f>
        <v>0</v>
      </c>
      <c r="D88" s="16">
        <f>'[1]27'!D90</f>
        <v>187</v>
      </c>
      <c r="E88" s="16">
        <f>'[1]27'!E90</f>
        <v>0</v>
      </c>
      <c r="F88" s="15">
        <f t="shared" si="17"/>
        <v>307</v>
      </c>
      <c r="G88" s="15">
        <f>'[1]27'!H90</f>
        <v>120</v>
      </c>
      <c r="H88" s="16">
        <f>'[1]27'!I90</f>
        <v>0</v>
      </c>
      <c r="I88" s="16">
        <f>'[1]27'!J90</f>
        <v>33</v>
      </c>
      <c r="J88" s="16">
        <f>'[1]27'!K90</f>
        <v>0</v>
      </c>
      <c r="K88" s="15">
        <f t="shared" si="15"/>
        <v>153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33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'[1]27'!B91</f>
        <v>120</v>
      </c>
      <c r="C89" s="16">
        <f>'[1]27'!C91</f>
        <v>0</v>
      </c>
      <c r="D89" s="16">
        <f>'[1]27'!D91</f>
        <v>187</v>
      </c>
      <c r="E89" s="16">
        <f>'[1]27'!E91</f>
        <v>0</v>
      </c>
      <c r="F89" s="15">
        <f t="shared" si="17"/>
        <v>307</v>
      </c>
      <c r="G89" s="15">
        <f>'[1]27'!H91</f>
        <v>120</v>
      </c>
      <c r="H89" s="16">
        <f>'[1]27'!I91</f>
        <v>0</v>
      </c>
      <c r="I89" s="16">
        <f>'[1]27'!J91</f>
        <v>33</v>
      </c>
      <c r="J89" s="16">
        <f>'[1]27'!K91</f>
        <v>0</v>
      </c>
      <c r="K89" s="15">
        <f t="shared" si="15"/>
        <v>153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33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'[1]27'!B92</f>
        <v>120</v>
      </c>
      <c r="C90" s="16">
        <f>'[1]27'!C92</f>
        <v>0</v>
      </c>
      <c r="D90" s="16">
        <f>'[1]27'!D92</f>
        <v>187</v>
      </c>
      <c r="E90" s="16">
        <f>'[1]27'!E92</f>
        <v>0</v>
      </c>
      <c r="F90" s="15">
        <f t="shared" si="17"/>
        <v>307</v>
      </c>
      <c r="G90" s="15">
        <f>'[1]27'!H92</f>
        <v>120</v>
      </c>
      <c r="H90" s="16">
        <f>'[1]27'!I92</f>
        <v>0</v>
      </c>
      <c r="I90" s="16">
        <f>'[1]27'!J92</f>
        <v>34</v>
      </c>
      <c r="J90" s="16">
        <f>'[1]27'!K92</f>
        <v>0</v>
      </c>
      <c r="K90" s="15">
        <f t="shared" si="15"/>
        <v>154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34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'[1]27'!B93</f>
        <v>120</v>
      </c>
      <c r="C91" s="16">
        <f>'[1]27'!C93</f>
        <v>0</v>
      </c>
      <c r="D91" s="16">
        <f>'[1]27'!D93</f>
        <v>187</v>
      </c>
      <c r="E91" s="16">
        <f>'[1]27'!E93</f>
        <v>0</v>
      </c>
      <c r="F91" s="15">
        <f t="shared" si="17"/>
        <v>307</v>
      </c>
      <c r="G91" s="15">
        <f>'[1]27'!H93</f>
        <v>120</v>
      </c>
      <c r="H91" s="16">
        <f>'[1]27'!I93</f>
        <v>0</v>
      </c>
      <c r="I91" s="16">
        <f>'[1]27'!J93</f>
        <v>35</v>
      </c>
      <c r="J91" s="16">
        <f>'[1]27'!K93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'[1]27'!B94</f>
        <v>120</v>
      </c>
      <c r="C92" s="16">
        <f>'[1]27'!C94</f>
        <v>0</v>
      </c>
      <c r="D92" s="16">
        <f>'[1]27'!D94</f>
        <v>187</v>
      </c>
      <c r="E92" s="16">
        <f>'[1]27'!E94</f>
        <v>0</v>
      </c>
      <c r="F92" s="15">
        <f t="shared" si="17"/>
        <v>307</v>
      </c>
      <c r="G92" s="15">
        <f>'[1]27'!H94</f>
        <v>120</v>
      </c>
      <c r="H92" s="16">
        <f>'[1]27'!I94</f>
        <v>0</v>
      </c>
      <c r="I92" s="16">
        <f>'[1]27'!J94</f>
        <v>35</v>
      </c>
      <c r="J92" s="16">
        <f>'[1]27'!K94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'[1]27'!B95</f>
        <v>120</v>
      </c>
      <c r="C93" s="16">
        <f>'[1]27'!C95</f>
        <v>0</v>
      </c>
      <c r="D93" s="16">
        <f>'[1]27'!D95</f>
        <v>187</v>
      </c>
      <c r="E93" s="16">
        <f>'[1]27'!E95</f>
        <v>0</v>
      </c>
      <c r="F93" s="15">
        <f t="shared" si="17"/>
        <v>307</v>
      </c>
      <c r="G93" s="15">
        <f>'[1]27'!H95</f>
        <v>120</v>
      </c>
      <c r="H93" s="16">
        <f>'[1]27'!I95</f>
        <v>0</v>
      </c>
      <c r="I93" s="16">
        <f>'[1]27'!J95</f>
        <v>35</v>
      </c>
      <c r="J93" s="16">
        <f>'[1]27'!K95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'[1]27'!B96</f>
        <v>120</v>
      </c>
      <c r="C94" s="16">
        <f>'[1]27'!C96</f>
        <v>0</v>
      </c>
      <c r="D94" s="16">
        <f>'[1]27'!D96</f>
        <v>187</v>
      </c>
      <c r="E94" s="16">
        <f>'[1]27'!E96</f>
        <v>0</v>
      </c>
      <c r="F94" s="15">
        <f t="shared" si="17"/>
        <v>307</v>
      </c>
      <c r="G94" s="15">
        <f>'[1]27'!H96</f>
        <v>120</v>
      </c>
      <c r="H94" s="16">
        <f>'[1]27'!I96</f>
        <v>0</v>
      </c>
      <c r="I94" s="16">
        <f>'[1]27'!J96</f>
        <v>35</v>
      </c>
      <c r="J94" s="16">
        <f>'[1]27'!K96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'[1]27'!B97</f>
        <v>120</v>
      </c>
      <c r="C95" s="16">
        <f>'[1]27'!C97</f>
        <v>0</v>
      </c>
      <c r="D95" s="16">
        <f>'[1]27'!D97</f>
        <v>187</v>
      </c>
      <c r="E95" s="16">
        <f>'[1]27'!E97</f>
        <v>0</v>
      </c>
      <c r="F95" s="15">
        <f t="shared" si="17"/>
        <v>307</v>
      </c>
      <c r="G95" s="15">
        <f>'[1]27'!H97</f>
        <v>120</v>
      </c>
      <c r="H95" s="16">
        <f>'[1]27'!I97</f>
        <v>0</v>
      </c>
      <c r="I95" s="16">
        <f>'[1]27'!J97</f>
        <v>35</v>
      </c>
      <c r="J95" s="16">
        <f>'[1]27'!K97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'[1]27'!B98</f>
        <v>120</v>
      </c>
      <c r="C96" s="16">
        <f>'[1]27'!C98</f>
        <v>0</v>
      </c>
      <c r="D96" s="16">
        <f>'[1]27'!D98</f>
        <v>187</v>
      </c>
      <c r="E96" s="16">
        <f>'[1]27'!E98</f>
        <v>0</v>
      </c>
      <c r="F96" s="15">
        <f t="shared" si="17"/>
        <v>307</v>
      </c>
      <c r="G96" s="15">
        <f>'[1]27'!H98</f>
        <v>120</v>
      </c>
      <c r="H96" s="16">
        <f>'[1]27'!I98</f>
        <v>0</v>
      </c>
      <c r="I96" s="16">
        <f>'[1]27'!J98</f>
        <v>35</v>
      </c>
      <c r="J96" s="16">
        <f>'[1]27'!K98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'[1]27'!B99</f>
        <v>120</v>
      </c>
      <c r="C97" s="16">
        <f>'[1]27'!C99</f>
        <v>0</v>
      </c>
      <c r="D97" s="16">
        <f>'[1]27'!D99</f>
        <v>187</v>
      </c>
      <c r="E97" s="16">
        <f>'[1]27'!E99</f>
        <v>0</v>
      </c>
      <c r="F97" s="15">
        <f t="shared" si="17"/>
        <v>307</v>
      </c>
      <c r="G97" s="15">
        <f>'[1]27'!H99</f>
        <v>120</v>
      </c>
      <c r="H97" s="16">
        <f>'[1]27'!I99</f>
        <v>0</v>
      </c>
      <c r="I97" s="16">
        <f>'[1]27'!J99</f>
        <v>35</v>
      </c>
      <c r="J97" s="16">
        <f>'[1]27'!K99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'[1]27'!B100</f>
        <v>120</v>
      </c>
      <c r="C98" s="16">
        <f>'[1]27'!C100</f>
        <v>0</v>
      </c>
      <c r="D98" s="16">
        <f>'[1]27'!D100</f>
        <v>187</v>
      </c>
      <c r="E98" s="16">
        <f>'[1]27'!E100</f>
        <v>0</v>
      </c>
      <c r="F98" s="15">
        <f t="shared" si="17"/>
        <v>307</v>
      </c>
      <c r="G98" s="15">
        <f>'[1]27'!H100</f>
        <v>120</v>
      </c>
      <c r="H98" s="16">
        <f>'[1]27'!I100</f>
        <v>0</v>
      </c>
      <c r="I98" s="16">
        <f>'[1]27'!J100</f>
        <v>35</v>
      </c>
      <c r="J98" s="16">
        <f>'[1]27'!K100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0.79074999999999995</v>
      </c>
      <c r="J99" s="15">
        <f t="shared" si="18"/>
        <v>0</v>
      </c>
      <c r="K99" s="15">
        <f t="shared" si="18"/>
        <v>3.67075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0.79074999999999995</v>
      </c>
      <c r="P99" s="15">
        <f t="shared" si="18"/>
        <v>0</v>
      </c>
      <c r="Q99" s="15">
        <f t="shared" si="18"/>
        <v>3.67075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44769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'[2]27'!B5</f>
        <v>84</v>
      </c>
      <c r="C3" s="201">
        <f>'[2]27'!C5</f>
        <v>0</v>
      </c>
      <c r="D3" s="201">
        <f>'[2]27'!D5</f>
        <v>0</v>
      </c>
      <c r="E3" s="201">
        <f>'[2]27'!E5</f>
        <v>0</v>
      </c>
      <c r="F3" s="15">
        <f>SUM(B3:E3)</f>
        <v>84</v>
      </c>
      <c r="G3" s="200">
        <f>'[2]27'!H5</f>
        <v>36.47</v>
      </c>
      <c r="H3" s="201">
        <f>'[2]27'!I5</f>
        <v>0</v>
      </c>
      <c r="I3" s="201">
        <f>'[2]27'!J5</f>
        <v>0</v>
      </c>
      <c r="J3" s="201">
        <f>'[2]27'!K5</f>
        <v>0</v>
      </c>
      <c r="K3" s="15">
        <f>SUM(G3:J3)</f>
        <v>36.47</v>
      </c>
      <c r="L3" s="18">
        <f>frq!C3</f>
        <v>1</v>
      </c>
      <c r="M3" s="167">
        <f>IF($L3=1,G3,IF(AND($L3=0.985,G3&gt;0.985*B3),B3*0.985,IF(AND($L3=0.965,G3&gt;0.965*B3),0.965*B3,G3)))-R3</f>
        <v>36.07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36.07</v>
      </c>
      <c r="R3" s="18">
        <v>0.4</v>
      </c>
    </row>
    <row r="4" spans="1:18">
      <c r="A4" s="8" t="s">
        <v>46</v>
      </c>
      <c r="B4" s="200">
        <f>'[2]27'!B6</f>
        <v>84</v>
      </c>
      <c r="C4" s="201">
        <f>'[2]27'!C6</f>
        <v>0</v>
      </c>
      <c r="D4" s="201">
        <f>'[2]27'!D6</f>
        <v>0</v>
      </c>
      <c r="E4" s="201">
        <f>'[2]27'!E6</f>
        <v>0</v>
      </c>
      <c r="F4" s="15">
        <f>SUM(B4:E4)</f>
        <v>84</v>
      </c>
      <c r="G4" s="200">
        <f>'[2]27'!H6</f>
        <v>36</v>
      </c>
      <c r="H4" s="201">
        <f>'[2]27'!I6</f>
        <v>0</v>
      </c>
      <c r="I4" s="201">
        <f>'[2]27'!J6</f>
        <v>0</v>
      </c>
      <c r="J4" s="201">
        <f>'[2]27'!K6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'[2]27'!B7</f>
        <v>84</v>
      </c>
      <c r="C5" s="201">
        <f>'[2]27'!C7</f>
        <v>0</v>
      </c>
      <c r="D5" s="201">
        <f>'[2]27'!D7</f>
        <v>0</v>
      </c>
      <c r="E5" s="201">
        <f>'[2]27'!E7</f>
        <v>0</v>
      </c>
      <c r="F5" s="15">
        <f t="shared" ref="F5:F68" si="6">SUM(B5:E5)</f>
        <v>84</v>
      </c>
      <c r="G5" s="200">
        <f>'[2]27'!H7</f>
        <v>36</v>
      </c>
      <c r="H5" s="201">
        <f>'[2]27'!I7</f>
        <v>0</v>
      </c>
      <c r="I5" s="201">
        <f>'[2]27'!J7</f>
        <v>0</v>
      </c>
      <c r="J5" s="201">
        <f>'[2]27'!K7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'[2]27'!B8</f>
        <v>84</v>
      </c>
      <c r="C6" s="201">
        <f>'[2]27'!C8</f>
        <v>0</v>
      </c>
      <c r="D6" s="201">
        <f>'[2]27'!D8</f>
        <v>0</v>
      </c>
      <c r="E6" s="201">
        <f>'[2]27'!E8</f>
        <v>0</v>
      </c>
      <c r="F6" s="15">
        <f t="shared" si="6"/>
        <v>84</v>
      </c>
      <c r="G6" s="200">
        <f>'[2]27'!H8</f>
        <v>36</v>
      </c>
      <c r="H6" s="201">
        <f>'[2]27'!I8</f>
        <v>0</v>
      </c>
      <c r="I6" s="201">
        <f>'[2]27'!J8</f>
        <v>0</v>
      </c>
      <c r="J6" s="201">
        <f>'[2]27'!K8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'[2]27'!B9</f>
        <v>84</v>
      </c>
      <c r="C7" s="201">
        <f>'[2]27'!C9</f>
        <v>0</v>
      </c>
      <c r="D7" s="201">
        <f>'[2]27'!D9</f>
        <v>0</v>
      </c>
      <c r="E7" s="201">
        <f>'[2]27'!E9</f>
        <v>0</v>
      </c>
      <c r="F7" s="15">
        <f t="shared" si="6"/>
        <v>84</v>
      </c>
      <c r="G7" s="200">
        <f>'[2]27'!H9</f>
        <v>36</v>
      </c>
      <c r="H7" s="201">
        <f>'[2]27'!I9</f>
        <v>0</v>
      </c>
      <c r="I7" s="201">
        <f>'[2]27'!J9</f>
        <v>0</v>
      </c>
      <c r="J7" s="201">
        <f>'[2]27'!K9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'[2]27'!B10</f>
        <v>84</v>
      </c>
      <c r="C8" s="201">
        <f>'[2]27'!C10</f>
        <v>0</v>
      </c>
      <c r="D8" s="201">
        <f>'[2]27'!D10</f>
        <v>0</v>
      </c>
      <c r="E8" s="201">
        <f>'[2]27'!E10</f>
        <v>0</v>
      </c>
      <c r="F8" s="15">
        <f t="shared" si="6"/>
        <v>84</v>
      </c>
      <c r="G8" s="200">
        <f>'[2]27'!H10</f>
        <v>36</v>
      </c>
      <c r="H8" s="201">
        <f>'[2]27'!I10</f>
        <v>0</v>
      </c>
      <c r="I8" s="201">
        <f>'[2]27'!J10</f>
        <v>0</v>
      </c>
      <c r="J8" s="201">
        <f>'[2]27'!K10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'[2]27'!B11</f>
        <v>84</v>
      </c>
      <c r="C9" s="201">
        <f>'[2]27'!C11</f>
        <v>0</v>
      </c>
      <c r="D9" s="201">
        <f>'[2]27'!D11</f>
        <v>0</v>
      </c>
      <c r="E9" s="201">
        <f>'[2]27'!E11</f>
        <v>0</v>
      </c>
      <c r="F9" s="15">
        <f t="shared" si="6"/>
        <v>84</v>
      </c>
      <c r="G9" s="200">
        <f>'[2]27'!H11</f>
        <v>36</v>
      </c>
      <c r="H9" s="201">
        <f>'[2]27'!I11</f>
        <v>0</v>
      </c>
      <c r="I9" s="201">
        <f>'[2]27'!J11</f>
        <v>0</v>
      </c>
      <c r="J9" s="201">
        <f>'[2]27'!K11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'[2]27'!B12</f>
        <v>84</v>
      </c>
      <c r="C10" s="201">
        <f>'[2]27'!C12</f>
        <v>0</v>
      </c>
      <c r="D10" s="201">
        <f>'[2]27'!D12</f>
        <v>0</v>
      </c>
      <c r="E10" s="201">
        <f>'[2]27'!E12</f>
        <v>0</v>
      </c>
      <c r="F10" s="15">
        <f t="shared" si="6"/>
        <v>84</v>
      </c>
      <c r="G10" s="200">
        <f>'[2]27'!H12</f>
        <v>36</v>
      </c>
      <c r="H10" s="201">
        <f>'[2]27'!I12</f>
        <v>0</v>
      </c>
      <c r="I10" s="201">
        <f>'[2]27'!J12</f>
        <v>0</v>
      </c>
      <c r="J10" s="201">
        <f>'[2]27'!K12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'[2]27'!B13</f>
        <v>84</v>
      </c>
      <c r="C11" s="201">
        <f>'[2]27'!C13</f>
        <v>0</v>
      </c>
      <c r="D11" s="201">
        <f>'[2]27'!D13</f>
        <v>0</v>
      </c>
      <c r="E11" s="201">
        <f>'[2]27'!E13</f>
        <v>0</v>
      </c>
      <c r="F11" s="15">
        <f t="shared" si="6"/>
        <v>84</v>
      </c>
      <c r="G11" s="200">
        <f>'[2]27'!H13</f>
        <v>36</v>
      </c>
      <c r="H11" s="201">
        <f>'[2]27'!I13</f>
        <v>0</v>
      </c>
      <c r="I11" s="201">
        <f>'[2]27'!J13</f>
        <v>0</v>
      </c>
      <c r="J11" s="201">
        <f>'[2]27'!K13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'[2]27'!B14</f>
        <v>84</v>
      </c>
      <c r="C12" s="201">
        <f>'[2]27'!C14</f>
        <v>0</v>
      </c>
      <c r="D12" s="201">
        <f>'[2]27'!D14</f>
        <v>0</v>
      </c>
      <c r="E12" s="201">
        <f>'[2]27'!E14</f>
        <v>0</v>
      </c>
      <c r="F12" s="15">
        <f t="shared" si="6"/>
        <v>84</v>
      </c>
      <c r="G12" s="200">
        <f>'[2]27'!H14</f>
        <v>36</v>
      </c>
      <c r="H12" s="201">
        <f>'[2]27'!I14</f>
        <v>0</v>
      </c>
      <c r="I12" s="201">
        <f>'[2]27'!J14</f>
        <v>0</v>
      </c>
      <c r="J12" s="201">
        <f>'[2]27'!K14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'[2]27'!B15</f>
        <v>84</v>
      </c>
      <c r="C13" s="201">
        <f>'[2]27'!C15</f>
        <v>0</v>
      </c>
      <c r="D13" s="201">
        <f>'[2]27'!D15</f>
        <v>0</v>
      </c>
      <c r="E13" s="201">
        <f>'[2]27'!E15</f>
        <v>0</v>
      </c>
      <c r="F13" s="15">
        <f t="shared" si="6"/>
        <v>84</v>
      </c>
      <c r="G13" s="200">
        <f>'[2]27'!H15</f>
        <v>36</v>
      </c>
      <c r="H13" s="201">
        <f>'[2]27'!I15</f>
        <v>0</v>
      </c>
      <c r="I13" s="201">
        <f>'[2]27'!J15</f>
        <v>0</v>
      </c>
      <c r="J13" s="201">
        <f>'[2]27'!K15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'[2]27'!B16</f>
        <v>84</v>
      </c>
      <c r="C14" s="201">
        <f>'[2]27'!C16</f>
        <v>0</v>
      </c>
      <c r="D14" s="201">
        <f>'[2]27'!D16</f>
        <v>0</v>
      </c>
      <c r="E14" s="201">
        <f>'[2]27'!E16</f>
        <v>0</v>
      </c>
      <c r="F14" s="15">
        <f t="shared" si="6"/>
        <v>84</v>
      </c>
      <c r="G14" s="200">
        <f>'[2]27'!H16</f>
        <v>36</v>
      </c>
      <c r="H14" s="201">
        <f>'[2]27'!I16</f>
        <v>0</v>
      </c>
      <c r="I14" s="201">
        <f>'[2]27'!J16</f>
        <v>0</v>
      </c>
      <c r="J14" s="201">
        <f>'[2]27'!K16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'[2]27'!B17</f>
        <v>84</v>
      </c>
      <c r="C15" s="201">
        <f>'[2]27'!C17</f>
        <v>0</v>
      </c>
      <c r="D15" s="201">
        <f>'[2]27'!D17</f>
        <v>0</v>
      </c>
      <c r="E15" s="201">
        <f>'[2]27'!E17</f>
        <v>0</v>
      </c>
      <c r="F15" s="15">
        <f t="shared" si="6"/>
        <v>84</v>
      </c>
      <c r="G15" s="200">
        <f>'[2]27'!H17</f>
        <v>36</v>
      </c>
      <c r="H15" s="201">
        <f>'[2]27'!I17</f>
        <v>0</v>
      </c>
      <c r="I15" s="201">
        <f>'[2]27'!J17</f>
        <v>0</v>
      </c>
      <c r="J15" s="201">
        <f>'[2]27'!K17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'[2]27'!B18</f>
        <v>84</v>
      </c>
      <c r="C16" s="201">
        <f>'[2]27'!C18</f>
        <v>0</v>
      </c>
      <c r="D16" s="201">
        <f>'[2]27'!D18</f>
        <v>0</v>
      </c>
      <c r="E16" s="201">
        <f>'[2]27'!E18</f>
        <v>0</v>
      </c>
      <c r="F16" s="15">
        <f t="shared" si="6"/>
        <v>84</v>
      </c>
      <c r="G16" s="200">
        <f>'[2]27'!H18</f>
        <v>36</v>
      </c>
      <c r="H16" s="201">
        <f>'[2]27'!I18</f>
        <v>0</v>
      </c>
      <c r="I16" s="201">
        <f>'[2]27'!J18</f>
        <v>0</v>
      </c>
      <c r="J16" s="201">
        <f>'[2]27'!K18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'[2]27'!B19</f>
        <v>84</v>
      </c>
      <c r="C17" s="201">
        <f>'[2]27'!C19</f>
        <v>0</v>
      </c>
      <c r="D17" s="201">
        <f>'[2]27'!D19</f>
        <v>0</v>
      </c>
      <c r="E17" s="201">
        <f>'[2]27'!E19</f>
        <v>0</v>
      </c>
      <c r="F17" s="15">
        <f t="shared" si="6"/>
        <v>84</v>
      </c>
      <c r="G17" s="200">
        <f>'[2]27'!H19</f>
        <v>36</v>
      </c>
      <c r="H17" s="201">
        <f>'[2]27'!I19</f>
        <v>0</v>
      </c>
      <c r="I17" s="201">
        <f>'[2]27'!J19</f>
        <v>0</v>
      </c>
      <c r="J17" s="201">
        <f>'[2]27'!K19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'[2]27'!B20</f>
        <v>84</v>
      </c>
      <c r="C18" s="201">
        <f>'[2]27'!C20</f>
        <v>0</v>
      </c>
      <c r="D18" s="201">
        <f>'[2]27'!D20</f>
        <v>0</v>
      </c>
      <c r="E18" s="201">
        <f>'[2]27'!E20</f>
        <v>0</v>
      </c>
      <c r="F18" s="15">
        <f t="shared" si="6"/>
        <v>84</v>
      </c>
      <c r="G18" s="200">
        <f>'[2]27'!H20</f>
        <v>36</v>
      </c>
      <c r="H18" s="201">
        <f>'[2]27'!I20</f>
        <v>0</v>
      </c>
      <c r="I18" s="201">
        <f>'[2]27'!J20</f>
        <v>0</v>
      </c>
      <c r="J18" s="201">
        <f>'[2]27'!K20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'[2]27'!B21</f>
        <v>84</v>
      </c>
      <c r="C19" s="201">
        <f>'[2]27'!C21</f>
        <v>0</v>
      </c>
      <c r="D19" s="201">
        <f>'[2]27'!D21</f>
        <v>0</v>
      </c>
      <c r="E19" s="201">
        <f>'[2]27'!E21</f>
        <v>0</v>
      </c>
      <c r="F19" s="15">
        <f t="shared" si="6"/>
        <v>84</v>
      </c>
      <c r="G19" s="200">
        <f>'[2]27'!H21</f>
        <v>36</v>
      </c>
      <c r="H19" s="201">
        <f>'[2]27'!I21</f>
        <v>0</v>
      </c>
      <c r="I19" s="201">
        <f>'[2]27'!J21</f>
        <v>0</v>
      </c>
      <c r="J19" s="201">
        <f>'[2]27'!K21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'[2]27'!B22</f>
        <v>84</v>
      </c>
      <c r="C20" s="201">
        <f>'[2]27'!C22</f>
        <v>0</v>
      </c>
      <c r="D20" s="201">
        <f>'[2]27'!D22</f>
        <v>0</v>
      </c>
      <c r="E20" s="201">
        <f>'[2]27'!E22</f>
        <v>0</v>
      </c>
      <c r="F20" s="15">
        <f t="shared" si="6"/>
        <v>84</v>
      </c>
      <c r="G20" s="200">
        <f>'[2]27'!H22</f>
        <v>36</v>
      </c>
      <c r="H20" s="201">
        <f>'[2]27'!I22</f>
        <v>0</v>
      </c>
      <c r="I20" s="201">
        <f>'[2]27'!J22</f>
        <v>0</v>
      </c>
      <c r="J20" s="201">
        <f>'[2]27'!K22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'[2]27'!B23</f>
        <v>84</v>
      </c>
      <c r="C21" s="201">
        <f>'[2]27'!C23</f>
        <v>0</v>
      </c>
      <c r="D21" s="201">
        <f>'[2]27'!D23</f>
        <v>0</v>
      </c>
      <c r="E21" s="201">
        <f>'[2]27'!E23</f>
        <v>0</v>
      </c>
      <c r="F21" s="15">
        <f t="shared" si="6"/>
        <v>84</v>
      </c>
      <c r="G21" s="200">
        <f>'[2]27'!H23</f>
        <v>36</v>
      </c>
      <c r="H21" s="201">
        <f>'[2]27'!I23</f>
        <v>0</v>
      </c>
      <c r="I21" s="201">
        <f>'[2]27'!J23</f>
        <v>0</v>
      </c>
      <c r="J21" s="201">
        <f>'[2]27'!K23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'[2]27'!B24</f>
        <v>84</v>
      </c>
      <c r="C22" s="201">
        <f>'[2]27'!C24</f>
        <v>0</v>
      </c>
      <c r="D22" s="201">
        <f>'[2]27'!D24</f>
        <v>0</v>
      </c>
      <c r="E22" s="201">
        <f>'[2]27'!E24</f>
        <v>0</v>
      </c>
      <c r="F22" s="15">
        <f t="shared" si="6"/>
        <v>84</v>
      </c>
      <c r="G22" s="200">
        <f>'[2]27'!H24</f>
        <v>36</v>
      </c>
      <c r="H22" s="201">
        <f>'[2]27'!I24</f>
        <v>0</v>
      </c>
      <c r="I22" s="201">
        <f>'[2]27'!J24</f>
        <v>0</v>
      </c>
      <c r="J22" s="201">
        <f>'[2]27'!K24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'[2]27'!B25</f>
        <v>84</v>
      </c>
      <c r="C23" s="201">
        <f>'[2]27'!C25</f>
        <v>0</v>
      </c>
      <c r="D23" s="201">
        <f>'[2]27'!D25</f>
        <v>0</v>
      </c>
      <c r="E23" s="201">
        <f>'[2]27'!E25</f>
        <v>0</v>
      </c>
      <c r="F23" s="15">
        <f t="shared" si="6"/>
        <v>84</v>
      </c>
      <c r="G23" s="200">
        <f>'[2]27'!H25</f>
        <v>36</v>
      </c>
      <c r="H23" s="201">
        <f>'[2]27'!I25</f>
        <v>0</v>
      </c>
      <c r="I23" s="201">
        <f>'[2]27'!J25</f>
        <v>0</v>
      </c>
      <c r="J23" s="201">
        <f>'[2]27'!K25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'[2]27'!B26</f>
        <v>84</v>
      </c>
      <c r="C24" s="201">
        <f>'[2]27'!C26</f>
        <v>0</v>
      </c>
      <c r="D24" s="201">
        <f>'[2]27'!D26</f>
        <v>0</v>
      </c>
      <c r="E24" s="201">
        <f>'[2]27'!E26</f>
        <v>0</v>
      </c>
      <c r="F24" s="15">
        <f t="shared" si="6"/>
        <v>84</v>
      </c>
      <c r="G24" s="200">
        <f>'[2]27'!H26</f>
        <v>36</v>
      </c>
      <c r="H24" s="201">
        <f>'[2]27'!I26</f>
        <v>0</v>
      </c>
      <c r="I24" s="201">
        <f>'[2]27'!J26</f>
        <v>0</v>
      </c>
      <c r="J24" s="201">
        <f>'[2]27'!K26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'[2]27'!B27</f>
        <v>84</v>
      </c>
      <c r="C25" s="201">
        <f>'[2]27'!C27</f>
        <v>0</v>
      </c>
      <c r="D25" s="201">
        <f>'[2]27'!D27</f>
        <v>0</v>
      </c>
      <c r="E25" s="201">
        <f>'[2]27'!E27</f>
        <v>0</v>
      </c>
      <c r="F25" s="15">
        <f t="shared" si="6"/>
        <v>84</v>
      </c>
      <c r="G25" s="200">
        <f>'[2]27'!H27</f>
        <v>36</v>
      </c>
      <c r="H25" s="201">
        <f>'[2]27'!I27</f>
        <v>0</v>
      </c>
      <c r="I25" s="201">
        <f>'[2]27'!J27</f>
        <v>0</v>
      </c>
      <c r="J25" s="201">
        <f>'[2]27'!K27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'[2]27'!B28</f>
        <v>84</v>
      </c>
      <c r="C26" s="201">
        <f>'[2]27'!C28</f>
        <v>0</v>
      </c>
      <c r="D26" s="201">
        <f>'[2]27'!D28</f>
        <v>0</v>
      </c>
      <c r="E26" s="201">
        <f>'[2]27'!E28</f>
        <v>0</v>
      </c>
      <c r="F26" s="15">
        <f t="shared" si="6"/>
        <v>84</v>
      </c>
      <c r="G26" s="200">
        <f>'[2]27'!H28</f>
        <v>36</v>
      </c>
      <c r="H26" s="201">
        <f>'[2]27'!I28</f>
        <v>0</v>
      </c>
      <c r="I26" s="201">
        <f>'[2]27'!J28</f>
        <v>0</v>
      </c>
      <c r="J26" s="201">
        <f>'[2]27'!K28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'[2]27'!B29</f>
        <v>84</v>
      </c>
      <c r="C27" s="201">
        <f>'[2]27'!C29</f>
        <v>0</v>
      </c>
      <c r="D27" s="201">
        <f>'[2]27'!D29</f>
        <v>0</v>
      </c>
      <c r="E27" s="201">
        <f>'[2]27'!E29</f>
        <v>0</v>
      </c>
      <c r="F27" s="15">
        <f t="shared" si="6"/>
        <v>84</v>
      </c>
      <c r="G27" s="200">
        <f>'[2]27'!H29</f>
        <v>36</v>
      </c>
      <c r="H27" s="201">
        <f>'[2]27'!I29</f>
        <v>0</v>
      </c>
      <c r="I27" s="201">
        <f>'[2]27'!J29</f>
        <v>0</v>
      </c>
      <c r="J27" s="201">
        <f>'[2]27'!K29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'[2]27'!B30</f>
        <v>84</v>
      </c>
      <c r="C28" s="201">
        <f>'[2]27'!C30</f>
        <v>0</v>
      </c>
      <c r="D28" s="201">
        <f>'[2]27'!D30</f>
        <v>0</v>
      </c>
      <c r="E28" s="201">
        <f>'[2]27'!E30</f>
        <v>0</v>
      </c>
      <c r="F28" s="15">
        <f t="shared" si="6"/>
        <v>84</v>
      </c>
      <c r="G28" s="200">
        <f>'[2]27'!H30</f>
        <v>37</v>
      </c>
      <c r="H28" s="201">
        <f>'[2]27'!I30</f>
        <v>0</v>
      </c>
      <c r="I28" s="201">
        <f>'[2]27'!J30</f>
        <v>0</v>
      </c>
      <c r="J28" s="201">
        <f>'[2]27'!K30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0">
        <f>'[2]27'!B31</f>
        <v>84</v>
      </c>
      <c r="C29" s="201">
        <f>'[2]27'!C31</f>
        <v>0</v>
      </c>
      <c r="D29" s="201">
        <f>'[2]27'!D31</f>
        <v>0</v>
      </c>
      <c r="E29" s="201">
        <f>'[2]27'!E31</f>
        <v>0</v>
      </c>
      <c r="F29" s="15">
        <f t="shared" si="6"/>
        <v>84</v>
      </c>
      <c r="G29" s="200">
        <f>'[2]27'!H31</f>
        <v>37</v>
      </c>
      <c r="H29" s="201">
        <f>'[2]27'!I31</f>
        <v>0</v>
      </c>
      <c r="I29" s="201">
        <f>'[2]27'!J31</f>
        <v>0</v>
      </c>
      <c r="J29" s="201">
        <f>'[2]27'!K31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0">
        <f>'[2]27'!B32</f>
        <v>84</v>
      </c>
      <c r="C30" s="201">
        <f>'[2]27'!C32</f>
        <v>0</v>
      </c>
      <c r="D30" s="201">
        <f>'[2]27'!D32</f>
        <v>0</v>
      </c>
      <c r="E30" s="201">
        <f>'[2]27'!E32</f>
        <v>0</v>
      </c>
      <c r="F30" s="15">
        <f t="shared" si="6"/>
        <v>84</v>
      </c>
      <c r="G30" s="200">
        <f>'[2]27'!H32</f>
        <v>37</v>
      </c>
      <c r="H30" s="201">
        <f>'[2]27'!I32</f>
        <v>0</v>
      </c>
      <c r="I30" s="201">
        <f>'[2]27'!J32</f>
        <v>0</v>
      </c>
      <c r="J30" s="201">
        <f>'[2]27'!K32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0">
        <f>'[2]27'!B33</f>
        <v>84</v>
      </c>
      <c r="C31" s="201">
        <f>'[2]27'!C33</f>
        <v>0</v>
      </c>
      <c r="D31" s="201">
        <f>'[2]27'!D33</f>
        <v>0</v>
      </c>
      <c r="E31" s="201">
        <f>'[2]27'!E33</f>
        <v>0</v>
      </c>
      <c r="F31" s="15">
        <f t="shared" si="6"/>
        <v>84</v>
      </c>
      <c r="G31" s="200">
        <f>'[2]27'!H33</f>
        <v>37</v>
      </c>
      <c r="H31" s="201">
        <f>'[2]27'!I33</f>
        <v>0</v>
      </c>
      <c r="I31" s="201">
        <f>'[2]27'!J33</f>
        <v>0</v>
      </c>
      <c r="J31" s="201">
        <f>'[2]27'!K33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0">
        <f>'[2]27'!B34</f>
        <v>84</v>
      </c>
      <c r="C32" s="201">
        <f>'[2]27'!C34</f>
        <v>0</v>
      </c>
      <c r="D32" s="201">
        <f>'[2]27'!D34</f>
        <v>0</v>
      </c>
      <c r="E32" s="201">
        <f>'[2]27'!E34</f>
        <v>0</v>
      </c>
      <c r="F32" s="15">
        <f t="shared" si="6"/>
        <v>84</v>
      </c>
      <c r="G32" s="200">
        <f>'[2]27'!H34</f>
        <v>37</v>
      </c>
      <c r="H32" s="201">
        <f>'[2]27'!I34</f>
        <v>0</v>
      </c>
      <c r="I32" s="201">
        <f>'[2]27'!J34</f>
        <v>0</v>
      </c>
      <c r="J32" s="201">
        <f>'[2]27'!K34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0">
        <f>'[2]27'!B35</f>
        <v>84</v>
      </c>
      <c r="C33" s="201">
        <f>'[2]27'!C35</f>
        <v>0</v>
      </c>
      <c r="D33" s="201">
        <f>'[2]27'!D35</f>
        <v>0</v>
      </c>
      <c r="E33" s="201">
        <f>'[2]27'!E35</f>
        <v>0</v>
      </c>
      <c r="F33" s="15">
        <f t="shared" si="6"/>
        <v>84</v>
      </c>
      <c r="G33" s="200">
        <f>'[2]27'!H35</f>
        <v>37</v>
      </c>
      <c r="H33" s="201">
        <f>'[2]27'!I35</f>
        <v>0</v>
      </c>
      <c r="I33" s="201">
        <f>'[2]27'!J35</f>
        <v>0</v>
      </c>
      <c r="J33" s="201">
        <f>'[2]27'!K35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0">
        <f>'[2]27'!B36</f>
        <v>84</v>
      </c>
      <c r="C34" s="201">
        <f>'[2]27'!C36</f>
        <v>0</v>
      </c>
      <c r="D34" s="201">
        <f>'[2]27'!D36</f>
        <v>0</v>
      </c>
      <c r="E34" s="201">
        <f>'[2]27'!E36</f>
        <v>0</v>
      </c>
      <c r="F34" s="15">
        <f t="shared" si="6"/>
        <v>84</v>
      </c>
      <c r="G34" s="200">
        <f>'[2]27'!H36</f>
        <v>37</v>
      </c>
      <c r="H34" s="201">
        <f>'[2]27'!I36</f>
        <v>0</v>
      </c>
      <c r="I34" s="201">
        <f>'[2]27'!J36</f>
        <v>0</v>
      </c>
      <c r="J34" s="201">
        <f>'[2]27'!K36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0">
        <f>'[2]27'!B37</f>
        <v>84</v>
      </c>
      <c r="C35" s="201">
        <f>'[2]27'!C37</f>
        <v>0</v>
      </c>
      <c r="D35" s="201">
        <f>'[2]27'!D37</f>
        <v>0</v>
      </c>
      <c r="E35" s="201">
        <f>'[2]27'!E37</f>
        <v>0</v>
      </c>
      <c r="F35" s="15">
        <f t="shared" si="6"/>
        <v>84</v>
      </c>
      <c r="G35" s="200">
        <f>'[2]27'!H37</f>
        <v>36</v>
      </c>
      <c r="H35" s="201">
        <f>'[2]27'!I37</f>
        <v>0</v>
      </c>
      <c r="I35" s="201">
        <f>'[2]27'!J37</f>
        <v>0</v>
      </c>
      <c r="J35" s="201">
        <f>'[2]27'!K37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'[2]27'!B38</f>
        <v>84</v>
      </c>
      <c r="C36" s="201">
        <f>'[2]27'!C38</f>
        <v>0</v>
      </c>
      <c r="D36" s="201">
        <f>'[2]27'!D38</f>
        <v>0</v>
      </c>
      <c r="E36" s="201">
        <f>'[2]27'!E38</f>
        <v>0</v>
      </c>
      <c r="F36" s="15">
        <f t="shared" si="6"/>
        <v>84</v>
      </c>
      <c r="G36" s="200">
        <f>'[2]27'!H38</f>
        <v>36</v>
      </c>
      <c r="H36" s="201">
        <f>'[2]27'!I38</f>
        <v>0</v>
      </c>
      <c r="I36" s="201">
        <f>'[2]27'!J38</f>
        <v>0</v>
      </c>
      <c r="J36" s="201">
        <f>'[2]27'!K38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'[2]27'!B39</f>
        <v>84</v>
      </c>
      <c r="C37" s="201">
        <f>'[2]27'!C39</f>
        <v>0</v>
      </c>
      <c r="D37" s="201">
        <f>'[2]27'!D39</f>
        <v>0</v>
      </c>
      <c r="E37" s="201">
        <f>'[2]27'!E39</f>
        <v>0</v>
      </c>
      <c r="F37" s="15">
        <f t="shared" si="6"/>
        <v>84</v>
      </c>
      <c r="G37" s="200">
        <f>'[2]27'!H39</f>
        <v>36</v>
      </c>
      <c r="H37" s="201">
        <f>'[2]27'!I39</f>
        <v>0</v>
      </c>
      <c r="I37" s="201">
        <f>'[2]27'!J39</f>
        <v>0</v>
      </c>
      <c r="J37" s="201">
        <f>'[2]27'!K39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'[2]27'!B40</f>
        <v>84</v>
      </c>
      <c r="C38" s="201">
        <f>'[2]27'!C40</f>
        <v>0</v>
      </c>
      <c r="D38" s="201">
        <f>'[2]27'!D40</f>
        <v>0</v>
      </c>
      <c r="E38" s="201">
        <f>'[2]27'!E40</f>
        <v>0</v>
      </c>
      <c r="F38" s="15">
        <f t="shared" si="6"/>
        <v>84</v>
      </c>
      <c r="G38" s="200">
        <f>'[2]27'!H40</f>
        <v>36</v>
      </c>
      <c r="H38" s="201">
        <f>'[2]27'!I40</f>
        <v>0</v>
      </c>
      <c r="I38" s="201">
        <f>'[2]27'!J40</f>
        <v>0</v>
      </c>
      <c r="J38" s="201">
        <f>'[2]27'!K40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'[2]27'!B41</f>
        <v>84</v>
      </c>
      <c r="C39" s="201">
        <f>'[2]27'!C41</f>
        <v>0</v>
      </c>
      <c r="D39" s="201">
        <f>'[2]27'!D41</f>
        <v>0</v>
      </c>
      <c r="E39" s="201">
        <f>'[2]27'!E41</f>
        <v>0</v>
      </c>
      <c r="F39" s="15">
        <f t="shared" si="6"/>
        <v>84</v>
      </c>
      <c r="G39" s="200">
        <f>'[2]27'!H41</f>
        <v>36</v>
      </c>
      <c r="H39" s="201">
        <f>'[2]27'!I41</f>
        <v>0</v>
      </c>
      <c r="I39" s="201">
        <f>'[2]27'!J41</f>
        <v>0</v>
      </c>
      <c r="J39" s="201">
        <f>'[2]27'!K41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0">
        <f>'[2]27'!B42</f>
        <v>84</v>
      </c>
      <c r="C40" s="201">
        <f>'[2]27'!C42</f>
        <v>0</v>
      </c>
      <c r="D40" s="201">
        <f>'[2]27'!D42</f>
        <v>0</v>
      </c>
      <c r="E40" s="201">
        <f>'[2]27'!E42</f>
        <v>0</v>
      </c>
      <c r="F40" s="15">
        <f t="shared" si="6"/>
        <v>84</v>
      </c>
      <c r="G40" s="200">
        <f>'[2]27'!H42</f>
        <v>35</v>
      </c>
      <c r="H40" s="201">
        <f>'[2]27'!I42</f>
        <v>0</v>
      </c>
      <c r="I40" s="201">
        <f>'[2]27'!J42</f>
        <v>0</v>
      </c>
      <c r="J40" s="201">
        <f>'[2]27'!K42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0">
        <f>'[2]27'!B43</f>
        <v>84</v>
      </c>
      <c r="C41" s="201">
        <f>'[2]27'!C43</f>
        <v>0</v>
      </c>
      <c r="D41" s="201">
        <f>'[2]27'!D43</f>
        <v>0</v>
      </c>
      <c r="E41" s="201">
        <f>'[2]27'!E43</f>
        <v>0</v>
      </c>
      <c r="F41" s="15">
        <f t="shared" si="6"/>
        <v>84</v>
      </c>
      <c r="G41" s="200">
        <f>'[2]27'!H43</f>
        <v>35</v>
      </c>
      <c r="H41" s="201">
        <f>'[2]27'!I43</f>
        <v>0</v>
      </c>
      <c r="I41" s="201">
        <f>'[2]27'!J43</f>
        <v>0</v>
      </c>
      <c r="J41" s="201">
        <f>'[2]27'!K43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0">
        <f>'[2]27'!B44</f>
        <v>84</v>
      </c>
      <c r="C42" s="201">
        <f>'[2]27'!C44</f>
        <v>0</v>
      </c>
      <c r="D42" s="201">
        <f>'[2]27'!D44</f>
        <v>0</v>
      </c>
      <c r="E42" s="201">
        <f>'[2]27'!E44</f>
        <v>0</v>
      </c>
      <c r="F42" s="15">
        <f t="shared" si="6"/>
        <v>84</v>
      </c>
      <c r="G42" s="200">
        <f>'[2]27'!H44</f>
        <v>35</v>
      </c>
      <c r="H42" s="201">
        <f>'[2]27'!I44</f>
        <v>0</v>
      </c>
      <c r="I42" s="201">
        <f>'[2]27'!J44</f>
        <v>0</v>
      </c>
      <c r="J42" s="201">
        <f>'[2]27'!K44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0">
        <f>'[2]27'!B45</f>
        <v>84</v>
      </c>
      <c r="C43" s="201">
        <f>'[2]27'!C45</f>
        <v>0</v>
      </c>
      <c r="D43" s="201">
        <f>'[2]27'!D45</f>
        <v>0</v>
      </c>
      <c r="E43" s="201">
        <f>'[2]27'!E45</f>
        <v>0</v>
      </c>
      <c r="F43" s="15">
        <f t="shared" si="6"/>
        <v>84</v>
      </c>
      <c r="G43" s="200">
        <f>'[2]27'!H45</f>
        <v>34</v>
      </c>
      <c r="H43" s="201">
        <f>'[2]27'!I45</f>
        <v>0</v>
      </c>
      <c r="I43" s="201">
        <f>'[2]27'!J45</f>
        <v>0</v>
      </c>
      <c r="J43" s="201">
        <f>'[2]27'!K45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'[2]27'!B46</f>
        <v>84</v>
      </c>
      <c r="C44" s="201">
        <f>'[2]27'!C46</f>
        <v>0</v>
      </c>
      <c r="D44" s="201">
        <f>'[2]27'!D46</f>
        <v>0</v>
      </c>
      <c r="E44" s="201">
        <f>'[2]27'!E46</f>
        <v>0</v>
      </c>
      <c r="F44" s="15">
        <f t="shared" si="6"/>
        <v>84</v>
      </c>
      <c r="G44" s="200">
        <f>'[2]27'!H46</f>
        <v>34</v>
      </c>
      <c r="H44" s="201">
        <f>'[2]27'!I46</f>
        <v>0</v>
      </c>
      <c r="I44" s="201">
        <f>'[2]27'!J46</f>
        <v>0</v>
      </c>
      <c r="J44" s="201">
        <f>'[2]27'!K46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'[2]27'!B47</f>
        <v>84</v>
      </c>
      <c r="C45" s="201">
        <f>'[2]27'!C47</f>
        <v>0</v>
      </c>
      <c r="D45" s="201">
        <f>'[2]27'!D47</f>
        <v>0</v>
      </c>
      <c r="E45" s="201">
        <f>'[2]27'!E47</f>
        <v>0</v>
      </c>
      <c r="F45" s="15">
        <f t="shared" si="6"/>
        <v>84</v>
      </c>
      <c r="G45" s="200">
        <f>'[2]27'!H47</f>
        <v>36</v>
      </c>
      <c r="H45" s="201">
        <f>'[2]27'!I47</f>
        <v>0</v>
      </c>
      <c r="I45" s="201">
        <f>'[2]27'!J47</f>
        <v>0</v>
      </c>
      <c r="J45" s="201">
        <f>'[2]27'!K47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0">
        <f>'[2]27'!B48</f>
        <v>84</v>
      </c>
      <c r="C46" s="201">
        <f>'[2]27'!C48</f>
        <v>0</v>
      </c>
      <c r="D46" s="201">
        <f>'[2]27'!D48</f>
        <v>0</v>
      </c>
      <c r="E46" s="201">
        <f>'[2]27'!E48</f>
        <v>0</v>
      </c>
      <c r="F46" s="15">
        <f t="shared" si="6"/>
        <v>84</v>
      </c>
      <c r="G46" s="200">
        <f>'[2]27'!H48</f>
        <v>36</v>
      </c>
      <c r="H46" s="201">
        <f>'[2]27'!I48</f>
        <v>0</v>
      </c>
      <c r="I46" s="201">
        <f>'[2]27'!J48</f>
        <v>0</v>
      </c>
      <c r="J46" s="201">
        <f>'[2]27'!K48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0">
        <f>'[2]27'!B49</f>
        <v>84</v>
      </c>
      <c r="C47" s="201">
        <f>'[2]27'!C49</f>
        <v>0</v>
      </c>
      <c r="D47" s="201">
        <f>'[2]27'!D49</f>
        <v>0</v>
      </c>
      <c r="E47" s="201">
        <f>'[2]27'!E49</f>
        <v>0</v>
      </c>
      <c r="F47" s="15">
        <f t="shared" si="6"/>
        <v>84</v>
      </c>
      <c r="G47" s="200">
        <f>'[2]27'!H49</f>
        <v>34.01</v>
      </c>
      <c r="H47" s="201">
        <f>'[2]27'!I49</f>
        <v>0</v>
      </c>
      <c r="I47" s="201">
        <f>'[2]27'!J49</f>
        <v>0</v>
      </c>
      <c r="J47" s="201">
        <f>'[2]27'!K49</f>
        <v>0</v>
      </c>
      <c r="K47" s="15">
        <f t="shared" si="3"/>
        <v>34.01</v>
      </c>
      <c r="L47" s="18">
        <f>frq!C47</f>
        <v>1</v>
      </c>
      <c r="M47" s="167">
        <f t="shared" si="4"/>
        <v>33.309999999999995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33.309999999999995</v>
      </c>
      <c r="R47" s="18">
        <v>0.7</v>
      </c>
    </row>
    <row r="48" spans="1:18">
      <c r="A48" s="8" t="s">
        <v>90</v>
      </c>
      <c r="B48" s="200">
        <f>'[2]27'!B50</f>
        <v>84</v>
      </c>
      <c r="C48" s="201">
        <f>'[2]27'!C50</f>
        <v>0</v>
      </c>
      <c r="D48" s="201">
        <f>'[2]27'!D50</f>
        <v>0</v>
      </c>
      <c r="E48" s="201">
        <f>'[2]27'!E50</f>
        <v>0</v>
      </c>
      <c r="F48" s="15">
        <f t="shared" si="6"/>
        <v>84</v>
      </c>
      <c r="G48" s="200">
        <f>'[2]27'!H50</f>
        <v>34.01</v>
      </c>
      <c r="H48" s="201">
        <f>'[2]27'!I50</f>
        <v>0</v>
      </c>
      <c r="I48" s="201">
        <f>'[2]27'!J50</f>
        <v>0</v>
      </c>
      <c r="J48" s="201">
        <f>'[2]27'!K50</f>
        <v>0</v>
      </c>
      <c r="K48" s="15">
        <f t="shared" si="3"/>
        <v>34.01</v>
      </c>
      <c r="L48" s="18">
        <f>frq!C48</f>
        <v>1</v>
      </c>
      <c r="M48" s="167">
        <f t="shared" si="4"/>
        <v>33.309999999999995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33.309999999999995</v>
      </c>
      <c r="R48" s="18">
        <v>0.7</v>
      </c>
    </row>
    <row r="49" spans="1:18">
      <c r="A49" s="8" t="s">
        <v>91</v>
      </c>
      <c r="B49" s="200">
        <f>'[2]27'!B51</f>
        <v>84</v>
      </c>
      <c r="C49" s="201">
        <f>'[2]27'!C51</f>
        <v>0</v>
      </c>
      <c r="D49" s="201">
        <f>'[2]27'!D51</f>
        <v>0</v>
      </c>
      <c r="E49" s="201">
        <f>'[2]27'!E51</f>
        <v>0</v>
      </c>
      <c r="F49" s="15">
        <f t="shared" si="6"/>
        <v>84</v>
      </c>
      <c r="G49" s="200">
        <f>'[2]27'!H51</f>
        <v>34.01</v>
      </c>
      <c r="H49" s="201">
        <f>'[2]27'!I51</f>
        <v>0</v>
      </c>
      <c r="I49" s="201">
        <f>'[2]27'!J51</f>
        <v>0</v>
      </c>
      <c r="J49" s="201">
        <f>'[2]27'!K51</f>
        <v>0</v>
      </c>
      <c r="K49" s="15">
        <f t="shared" si="3"/>
        <v>34.01</v>
      </c>
      <c r="L49" s="18">
        <f>frq!C49</f>
        <v>1</v>
      </c>
      <c r="M49" s="167">
        <f t="shared" si="4"/>
        <v>33.309999999999995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33.309999999999995</v>
      </c>
      <c r="R49" s="18">
        <v>0.7</v>
      </c>
    </row>
    <row r="50" spans="1:18">
      <c r="A50" s="8" t="s">
        <v>92</v>
      </c>
      <c r="B50" s="200">
        <f>'[2]27'!B52</f>
        <v>84</v>
      </c>
      <c r="C50" s="201">
        <f>'[2]27'!C52</f>
        <v>0</v>
      </c>
      <c r="D50" s="201">
        <f>'[2]27'!D52</f>
        <v>0</v>
      </c>
      <c r="E50" s="201">
        <f>'[2]27'!E52</f>
        <v>0</v>
      </c>
      <c r="F50" s="15">
        <f t="shared" si="6"/>
        <v>84</v>
      </c>
      <c r="G50" s="200">
        <f>'[2]27'!H52</f>
        <v>34.01</v>
      </c>
      <c r="H50" s="201">
        <f>'[2]27'!I52</f>
        <v>0</v>
      </c>
      <c r="I50" s="201">
        <f>'[2]27'!J52</f>
        <v>0</v>
      </c>
      <c r="J50" s="201">
        <f>'[2]27'!K52</f>
        <v>0</v>
      </c>
      <c r="K50" s="15">
        <f t="shared" si="3"/>
        <v>34.01</v>
      </c>
      <c r="L50" s="18">
        <f>frq!C50</f>
        <v>1</v>
      </c>
      <c r="M50" s="167">
        <f t="shared" si="4"/>
        <v>33.309999999999995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33.309999999999995</v>
      </c>
      <c r="R50" s="18">
        <v>0.7</v>
      </c>
    </row>
    <row r="51" spans="1:18">
      <c r="A51" s="8" t="s">
        <v>93</v>
      </c>
      <c r="B51" s="200">
        <f>'[2]27'!B53</f>
        <v>84</v>
      </c>
      <c r="C51" s="201">
        <f>'[2]27'!C53</f>
        <v>0</v>
      </c>
      <c r="D51" s="201">
        <f>'[2]27'!D53</f>
        <v>0</v>
      </c>
      <c r="E51" s="201">
        <f>'[2]27'!E53</f>
        <v>0</v>
      </c>
      <c r="F51" s="15">
        <f t="shared" si="6"/>
        <v>84</v>
      </c>
      <c r="G51" s="200">
        <f>'[2]27'!H53</f>
        <v>34.01</v>
      </c>
      <c r="H51" s="201">
        <f>'[2]27'!I53</f>
        <v>0</v>
      </c>
      <c r="I51" s="201">
        <f>'[2]27'!J53</f>
        <v>0</v>
      </c>
      <c r="J51" s="201">
        <f>'[2]27'!K53</f>
        <v>0</v>
      </c>
      <c r="K51" s="15">
        <f t="shared" si="3"/>
        <v>34.01</v>
      </c>
      <c r="L51" s="18">
        <f>frq!C51</f>
        <v>1</v>
      </c>
      <c r="M51" s="167">
        <f t="shared" si="4"/>
        <v>33.309999999999995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33.309999999999995</v>
      </c>
      <c r="R51" s="18">
        <v>0.7</v>
      </c>
    </row>
    <row r="52" spans="1:18">
      <c r="A52" s="8" t="s">
        <v>94</v>
      </c>
      <c r="B52" s="200">
        <f>'[2]27'!B54</f>
        <v>84</v>
      </c>
      <c r="C52" s="201">
        <f>'[2]27'!C54</f>
        <v>0</v>
      </c>
      <c r="D52" s="201">
        <f>'[2]27'!D54</f>
        <v>0</v>
      </c>
      <c r="E52" s="201">
        <f>'[2]27'!E54</f>
        <v>0</v>
      </c>
      <c r="F52" s="15">
        <f t="shared" si="6"/>
        <v>84</v>
      </c>
      <c r="G52" s="200">
        <f>'[2]27'!H54</f>
        <v>34.01</v>
      </c>
      <c r="H52" s="201">
        <f>'[2]27'!I54</f>
        <v>0</v>
      </c>
      <c r="I52" s="201">
        <f>'[2]27'!J54</f>
        <v>0</v>
      </c>
      <c r="J52" s="201">
        <f>'[2]27'!K54</f>
        <v>0</v>
      </c>
      <c r="K52" s="15">
        <f t="shared" si="3"/>
        <v>34.01</v>
      </c>
      <c r="L52" s="18">
        <f>frq!C52</f>
        <v>1</v>
      </c>
      <c r="M52" s="167">
        <f t="shared" si="4"/>
        <v>33.309999999999995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33.309999999999995</v>
      </c>
      <c r="R52" s="18">
        <v>0.7</v>
      </c>
    </row>
    <row r="53" spans="1:18">
      <c r="A53" s="8" t="s">
        <v>95</v>
      </c>
      <c r="B53" s="200">
        <f>'[2]27'!B55</f>
        <v>84</v>
      </c>
      <c r="C53" s="201">
        <f>'[2]27'!C55</f>
        <v>0</v>
      </c>
      <c r="D53" s="201">
        <f>'[2]27'!D55</f>
        <v>0</v>
      </c>
      <c r="E53" s="201">
        <f>'[2]27'!E55</f>
        <v>0</v>
      </c>
      <c r="F53" s="15">
        <f t="shared" si="6"/>
        <v>84</v>
      </c>
      <c r="G53" s="200">
        <f>'[2]27'!H55</f>
        <v>34.01</v>
      </c>
      <c r="H53" s="201">
        <f>'[2]27'!I55</f>
        <v>0</v>
      </c>
      <c r="I53" s="201">
        <f>'[2]27'!J55</f>
        <v>0</v>
      </c>
      <c r="J53" s="201">
        <f>'[2]27'!K55</f>
        <v>0</v>
      </c>
      <c r="K53" s="15">
        <f t="shared" si="3"/>
        <v>34.01</v>
      </c>
      <c r="L53" s="18">
        <f>frq!C53</f>
        <v>1</v>
      </c>
      <c r="M53" s="167">
        <f t="shared" si="4"/>
        <v>33.309999999999995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33.309999999999995</v>
      </c>
      <c r="R53" s="18">
        <v>0.7</v>
      </c>
    </row>
    <row r="54" spans="1:18">
      <c r="A54" s="8" t="s">
        <v>96</v>
      </c>
      <c r="B54" s="200">
        <f>'[2]27'!B56</f>
        <v>84</v>
      </c>
      <c r="C54" s="201">
        <f>'[2]27'!C56</f>
        <v>0</v>
      </c>
      <c r="D54" s="201">
        <f>'[2]27'!D56</f>
        <v>0</v>
      </c>
      <c r="E54" s="201">
        <f>'[2]27'!E56</f>
        <v>0</v>
      </c>
      <c r="F54" s="15">
        <f t="shared" si="6"/>
        <v>84</v>
      </c>
      <c r="G54" s="200">
        <f>'[2]27'!H56</f>
        <v>34.01</v>
      </c>
      <c r="H54" s="201">
        <f>'[2]27'!I56</f>
        <v>0</v>
      </c>
      <c r="I54" s="201">
        <f>'[2]27'!J56</f>
        <v>0</v>
      </c>
      <c r="J54" s="201">
        <f>'[2]27'!K56</f>
        <v>0</v>
      </c>
      <c r="K54" s="15">
        <f t="shared" si="3"/>
        <v>34.01</v>
      </c>
      <c r="L54" s="18">
        <f>frq!C54</f>
        <v>1</v>
      </c>
      <c r="M54" s="167">
        <f t="shared" si="4"/>
        <v>33.309999999999995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33.309999999999995</v>
      </c>
      <c r="R54" s="18">
        <v>0.7</v>
      </c>
    </row>
    <row r="55" spans="1:18">
      <c r="A55" s="8" t="s">
        <v>97</v>
      </c>
      <c r="B55" s="200">
        <f>'[2]27'!B57</f>
        <v>84</v>
      </c>
      <c r="C55" s="201">
        <f>'[2]27'!C57</f>
        <v>0</v>
      </c>
      <c r="D55" s="201">
        <f>'[2]27'!D57</f>
        <v>0</v>
      </c>
      <c r="E55" s="201">
        <f>'[2]27'!E57</f>
        <v>0</v>
      </c>
      <c r="F55" s="15">
        <f t="shared" si="6"/>
        <v>84</v>
      </c>
      <c r="G55" s="200">
        <f>'[2]27'!H57</f>
        <v>34.01</v>
      </c>
      <c r="H55" s="201">
        <f>'[2]27'!I57</f>
        <v>0</v>
      </c>
      <c r="I55" s="201">
        <f>'[2]27'!J57</f>
        <v>0</v>
      </c>
      <c r="J55" s="201">
        <f>'[2]27'!K57</f>
        <v>0</v>
      </c>
      <c r="K55" s="15">
        <f t="shared" si="3"/>
        <v>34.01</v>
      </c>
      <c r="L55" s="18">
        <f>frq!C55</f>
        <v>1</v>
      </c>
      <c r="M55" s="167">
        <f t="shared" si="4"/>
        <v>33.309999999999995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33.309999999999995</v>
      </c>
      <c r="R55" s="18">
        <v>0.7</v>
      </c>
    </row>
    <row r="56" spans="1:18">
      <c r="A56" s="8" t="s">
        <v>98</v>
      </c>
      <c r="B56" s="200">
        <f>'[2]27'!B58</f>
        <v>84</v>
      </c>
      <c r="C56" s="201">
        <f>'[2]27'!C58</f>
        <v>0</v>
      </c>
      <c r="D56" s="201">
        <f>'[2]27'!D58</f>
        <v>0</v>
      </c>
      <c r="E56" s="201">
        <f>'[2]27'!E58</f>
        <v>0</v>
      </c>
      <c r="F56" s="15">
        <f t="shared" si="6"/>
        <v>84</v>
      </c>
      <c r="G56" s="200">
        <f>'[2]27'!H58</f>
        <v>34.01</v>
      </c>
      <c r="H56" s="201">
        <f>'[2]27'!I58</f>
        <v>0</v>
      </c>
      <c r="I56" s="201">
        <f>'[2]27'!J58</f>
        <v>0</v>
      </c>
      <c r="J56" s="201">
        <f>'[2]27'!K58</f>
        <v>0</v>
      </c>
      <c r="K56" s="15">
        <f t="shared" si="3"/>
        <v>34.01</v>
      </c>
      <c r="L56" s="18">
        <f>frq!C56</f>
        <v>1</v>
      </c>
      <c r="M56" s="167">
        <f t="shared" si="4"/>
        <v>33.309999999999995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33.309999999999995</v>
      </c>
      <c r="R56" s="18">
        <v>0.7</v>
      </c>
    </row>
    <row r="57" spans="1:18">
      <c r="A57" s="8" t="s">
        <v>99</v>
      </c>
      <c r="B57" s="200">
        <f>'[2]27'!B59</f>
        <v>84</v>
      </c>
      <c r="C57" s="201">
        <f>'[2]27'!C59</f>
        <v>0</v>
      </c>
      <c r="D57" s="201">
        <f>'[2]27'!D59</f>
        <v>0</v>
      </c>
      <c r="E57" s="201">
        <f>'[2]27'!E59</f>
        <v>0</v>
      </c>
      <c r="F57" s="15">
        <f t="shared" si="6"/>
        <v>84</v>
      </c>
      <c r="G57" s="200">
        <f>'[2]27'!H59</f>
        <v>34.01</v>
      </c>
      <c r="H57" s="201">
        <f>'[2]27'!I59</f>
        <v>0</v>
      </c>
      <c r="I57" s="201">
        <f>'[2]27'!J59</f>
        <v>0</v>
      </c>
      <c r="J57" s="201">
        <f>'[2]27'!K59</f>
        <v>0</v>
      </c>
      <c r="K57" s="15">
        <f t="shared" si="3"/>
        <v>34.01</v>
      </c>
      <c r="L57" s="18">
        <f>frq!C57</f>
        <v>1</v>
      </c>
      <c r="M57" s="167">
        <f t="shared" si="4"/>
        <v>33.309999999999995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33.309999999999995</v>
      </c>
      <c r="R57" s="18">
        <v>0.7</v>
      </c>
    </row>
    <row r="58" spans="1:18">
      <c r="A58" s="8" t="s">
        <v>100</v>
      </c>
      <c r="B58" s="200">
        <f>'[2]27'!B60</f>
        <v>84</v>
      </c>
      <c r="C58" s="201">
        <f>'[2]27'!C60</f>
        <v>0</v>
      </c>
      <c r="D58" s="201">
        <f>'[2]27'!D60</f>
        <v>0</v>
      </c>
      <c r="E58" s="201">
        <f>'[2]27'!E60</f>
        <v>0</v>
      </c>
      <c r="F58" s="15">
        <f t="shared" si="6"/>
        <v>84</v>
      </c>
      <c r="G58" s="200">
        <f>'[2]27'!H60</f>
        <v>34.01</v>
      </c>
      <c r="H58" s="201">
        <f>'[2]27'!I60</f>
        <v>0</v>
      </c>
      <c r="I58" s="201">
        <f>'[2]27'!J60</f>
        <v>0</v>
      </c>
      <c r="J58" s="201">
        <f>'[2]27'!K60</f>
        <v>0</v>
      </c>
      <c r="K58" s="15">
        <f t="shared" si="3"/>
        <v>34.01</v>
      </c>
      <c r="L58" s="18">
        <f>frq!C58</f>
        <v>1</v>
      </c>
      <c r="M58" s="167">
        <f t="shared" si="4"/>
        <v>33.309999999999995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33.309999999999995</v>
      </c>
      <c r="R58" s="18">
        <v>0.7</v>
      </c>
    </row>
    <row r="59" spans="1:18">
      <c r="A59" s="8" t="s">
        <v>101</v>
      </c>
      <c r="B59" s="200">
        <f>'[2]27'!B61</f>
        <v>84</v>
      </c>
      <c r="C59" s="201">
        <f>'[2]27'!C61</f>
        <v>0</v>
      </c>
      <c r="D59" s="201">
        <f>'[2]27'!D61</f>
        <v>0</v>
      </c>
      <c r="E59" s="201">
        <f>'[2]27'!E61</f>
        <v>0</v>
      </c>
      <c r="F59" s="15">
        <f t="shared" si="6"/>
        <v>84</v>
      </c>
      <c r="G59" s="200">
        <f>'[2]27'!H61</f>
        <v>34.01</v>
      </c>
      <c r="H59" s="201">
        <f>'[2]27'!I61</f>
        <v>0</v>
      </c>
      <c r="I59" s="201">
        <f>'[2]27'!J61</f>
        <v>0</v>
      </c>
      <c r="J59" s="201">
        <f>'[2]27'!K61</f>
        <v>0</v>
      </c>
      <c r="K59" s="15">
        <f t="shared" si="3"/>
        <v>34.01</v>
      </c>
      <c r="L59" s="18">
        <f>frq!C59</f>
        <v>1</v>
      </c>
      <c r="M59" s="167">
        <f t="shared" si="4"/>
        <v>33.309999999999995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33.309999999999995</v>
      </c>
      <c r="R59" s="18">
        <v>0.7</v>
      </c>
    </row>
    <row r="60" spans="1:18">
      <c r="A60" s="8" t="s">
        <v>102</v>
      </c>
      <c r="B60" s="200">
        <f>'[2]27'!B62</f>
        <v>84</v>
      </c>
      <c r="C60" s="201">
        <f>'[2]27'!C62</f>
        <v>0</v>
      </c>
      <c r="D60" s="201">
        <f>'[2]27'!D62</f>
        <v>0</v>
      </c>
      <c r="E60" s="201">
        <f>'[2]27'!E62</f>
        <v>0</v>
      </c>
      <c r="F60" s="15">
        <f t="shared" si="6"/>
        <v>84</v>
      </c>
      <c r="G60" s="200">
        <f>'[2]27'!H62</f>
        <v>34.01</v>
      </c>
      <c r="H60" s="201">
        <f>'[2]27'!I62</f>
        <v>0</v>
      </c>
      <c r="I60" s="201">
        <f>'[2]27'!J62</f>
        <v>0</v>
      </c>
      <c r="J60" s="201">
        <f>'[2]27'!K62</f>
        <v>0</v>
      </c>
      <c r="K60" s="15">
        <f t="shared" si="3"/>
        <v>34.01</v>
      </c>
      <c r="L60" s="18">
        <f>frq!C60</f>
        <v>1</v>
      </c>
      <c r="M60" s="167">
        <f t="shared" si="4"/>
        <v>33.309999999999995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33.309999999999995</v>
      </c>
      <c r="R60" s="18">
        <v>0.7</v>
      </c>
    </row>
    <row r="61" spans="1:18">
      <c r="A61" s="8" t="s">
        <v>103</v>
      </c>
      <c r="B61" s="200">
        <f>'[2]27'!B63</f>
        <v>84</v>
      </c>
      <c r="C61" s="201">
        <f>'[2]27'!C63</f>
        <v>0</v>
      </c>
      <c r="D61" s="201">
        <f>'[2]27'!D63</f>
        <v>0</v>
      </c>
      <c r="E61" s="201">
        <f>'[2]27'!E63</f>
        <v>0</v>
      </c>
      <c r="F61" s="15">
        <f t="shared" si="6"/>
        <v>84</v>
      </c>
      <c r="G61" s="200">
        <f>'[2]27'!H63</f>
        <v>34.01</v>
      </c>
      <c r="H61" s="201">
        <f>'[2]27'!I63</f>
        <v>0</v>
      </c>
      <c r="I61" s="201">
        <f>'[2]27'!J63</f>
        <v>0</v>
      </c>
      <c r="J61" s="201">
        <f>'[2]27'!K63</f>
        <v>0</v>
      </c>
      <c r="K61" s="15">
        <f t="shared" si="3"/>
        <v>34.01</v>
      </c>
      <c r="L61" s="18">
        <f>frq!C61</f>
        <v>1</v>
      </c>
      <c r="M61" s="167">
        <f t="shared" si="4"/>
        <v>33.309999999999995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33.309999999999995</v>
      </c>
      <c r="R61" s="18">
        <v>0.7</v>
      </c>
    </row>
    <row r="62" spans="1:18">
      <c r="A62" s="8" t="s">
        <v>104</v>
      </c>
      <c r="B62" s="200">
        <f>'[2]27'!B64</f>
        <v>84</v>
      </c>
      <c r="C62" s="201">
        <f>'[2]27'!C64</f>
        <v>0</v>
      </c>
      <c r="D62" s="201">
        <f>'[2]27'!D64</f>
        <v>0</v>
      </c>
      <c r="E62" s="201">
        <f>'[2]27'!E64</f>
        <v>0</v>
      </c>
      <c r="F62" s="15">
        <f t="shared" si="6"/>
        <v>84</v>
      </c>
      <c r="G62" s="200">
        <f>'[2]27'!H64</f>
        <v>34.01</v>
      </c>
      <c r="H62" s="201">
        <f>'[2]27'!I64</f>
        <v>0</v>
      </c>
      <c r="I62" s="201">
        <f>'[2]27'!J64</f>
        <v>0</v>
      </c>
      <c r="J62" s="201">
        <f>'[2]27'!K64</f>
        <v>0</v>
      </c>
      <c r="K62" s="15">
        <f t="shared" si="3"/>
        <v>34.01</v>
      </c>
      <c r="L62" s="18">
        <f>frq!C62</f>
        <v>1</v>
      </c>
      <c r="M62" s="167">
        <f t="shared" si="4"/>
        <v>33.309999999999995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33.309999999999995</v>
      </c>
      <c r="R62" s="18">
        <v>0.7</v>
      </c>
    </row>
    <row r="63" spans="1:18">
      <c r="A63" s="8" t="s">
        <v>105</v>
      </c>
      <c r="B63" s="200">
        <f>'[2]27'!B65</f>
        <v>84</v>
      </c>
      <c r="C63" s="201">
        <f>'[2]27'!C65</f>
        <v>0</v>
      </c>
      <c r="D63" s="201">
        <f>'[2]27'!D65</f>
        <v>0</v>
      </c>
      <c r="E63" s="201">
        <f>'[2]27'!E65</f>
        <v>0</v>
      </c>
      <c r="F63" s="15">
        <f t="shared" si="6"/>
        <v>84</v>
      </c>
      <c r="G63" s="200">
        <f>'[2]27'!H65</f>
        <v>34.01</v>
      </c>
      <c r="H63" s="201">
        <f>'[2]27'!I65</f>
        <v>0</v>
      </c>
      <c r="I63" s="201">
        <f>'[2]27'!J65</f>
        <v>0</v>
      </c>
      <c r="J63" s="201">
        <f>'[2]27'!K65</f>
        <v>0</v>
      </c>
      <c r="K63" s="15">
        <f t="shared" si="3"/>
        <v>34.01</v>
      </c>
      <c r="L63" s="18">
        <f>frq!C63</f>
        <v>1</v>
      </c>
      <c r="M63" s="167">
        <f t="shared" si="4"/>
        <v>33.309999999999995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33.309999999999995</v>
      </c>
      <c r="R63" s="18">
        <v>0.7</v>
      </c>
    </row>
    <row r="64" spans="1:18">
      <c r="A64" s="8" t="s">
        <v>106</v>
      </c>
      <c r="B64" s="200">
        <f>'[2]27'!B66</f>
        <v>84</v>
      </c>
      <c r="C64" s="201">
        <f>'[2]27'!C66</f>
        <v>0</v>
      </c>
      <c r="D64" s="201">
        <f>'[2]27'!D66</f>
        <v>0</v>
      </c>
      <c r="E64" s="201">
        <f>'[2]27'!E66</f>
        <v>0</v>
      </c>
      <c r="F64" s="15">
        <f t="shared" si="6"/>
        <v>84</v>
      </c>
      <c r="G64" s="200">
        <f>'[2]27'!H66</f>
        <v>34.01</v>
      </c>
      <c r="H64" s="201">
        <f>'[2]27'!I66</f>
        <v>0</v>
      </c>
      <c r="I64" s="201">
        <f>'[2]27'!J66</f>
        <v>0</v>
      </c>
      <c r="J64" s="201">
        <f>'[2]27'!K66</f>
        <v>0</v>
      </c>
      <c r="K64" s="15">
        <f t="shared" si="3"/>
        <v>34.01</v>
      </c>
      <c r="L64" s="18">
        <f>frq!C64</f>
        <v>1</v>
      </c>
      <c r="M64" s="167">
        <f t="shared" si="4"/>
        <v>33.309999999999995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33.309999999999995</v>
      </c>
      <c r="R64" s="18">
        <v>0.7</v>
      </c>
    </row>
    <row r="65" spans="1:18">
      <c r="A65" s="8" t="s">
        <v>107</v>
      </c>
      <c r="B65" s="200">
        <f>'[2]27'!B67</f>
        <v>84</v>
      </c>
      <c r="C65" s="201">
        <f>'[2]27'!C67</f>
        <v>0</v>
      </c>
      <c r="D65" s="201">
        <f>'[2]27'!D67</f>
        <v>0</v>
      </c>
      <c r="E65" s="201">
        <f>'[2]27'!E67</f>
        <v>0</v>
      </c>
      <c r="F65" s="15">
        <f t="shared" si="6"/>
        <v>84</v>
      </c>
      <c r="G65" s="200">
        <f>'[2]27'!H67</f>
        <v>36</v>
      </c>
      <c r="H65" s="201">
        <f>'[2]27'!I67</f>
        <v>0</v>
      </c>
      <c r="I65" s="201">
        <f>'[2]27'!J67</f>
        <v>0</v>
      </c>
      <c r="J65" s="201">
        <f>'[2]27'!K67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0">
        <f>'[2]27'!B68</f>
        <v>84</v>
      </c>
      <c r="C66" s="201">
        <f>'[2]27'!C68</f>
        <v>0</v>
      </c>
      <c r="D66" s="201">
        <f>'[2]27'!D68</f>
        <v>0</v>
      </c>
      <c r="E66" s="201">
        <f>'[2]27'!E68</f>
        <v>0</v>
      </c>
      <c r="F66" s="15">
        <f t="shared" si="6"/>
        <v>84</v>
      </c>
      <c r="G66" s="200">
        <f>'[2]27'!H68</f>
        <v>36</v>
      </c>
      <c r="H66" s="201">
        <f>'[2]27'!I68</f>
        <v>0</v>
      </c>
      <c r="I66" s="201">
        <f>'[2]27'!J68</f>
        <v>0</v>
      </c>
      <c r="J66" s="201">
        <f>'[2]27'!K68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0">
        <f>'[2]27'!B69</f>
        <v>84</v>
      </c>
      <c r="C67" s="201">
        <f>'[2]27'!C69</f>
        <v>0</v>
      </c>
      <c r="D67" s="201">
        <f>'[2]27'!D69</f>
        <v>0</v>
      </c>
      <c r="E67" s="201">
        <f>'[2]27'!E69</f>
        <v>0</v>
      </c>
      <c r="F67" s="15">
        <f t="shared" si="6"/>
        <v>84</v>
      </c>
      <c r="G67" s="200">
        <f>'[2]27'!H69</f>
        <v>36</v>
      </c>
      <c r="H67" s="201">
        <f>'[2]27'!I69</f>
        <v>0</v>
      </c>
      <c r="I67" s="201">
        <f>'[2]27'!J69</f>
        <v>0</v>
      </c>
      <c r="J67" s="201">
        <f>'[2]27'!K69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0">
        <f>'[2]27'!B70</f>
        <v>84</v>
      </c>
      <c r="C68" s="201">
        <f>'[2]27'!C70</f>
        <v>0</v>
      </c>
      <c r="D68" s="201">
        <f>'[2]27'!D70</f>
        <v>0</v>
      </c>
      <c r="E68" s="201">
        <f>'[2]27'!E70</f>
        <v>0</v>
      </c>
      <c r="F68" s="15">
        <f t="shared" si="6"/>
        <v>84</v>
      </c>
      <c r="G68" s="200">
        <f>'[2]27'!H70</f>
        <v>36</v>
      </c>
      <c r="H68" s="201">
        <f>'[2]27'!I70</f>
        <v>0</v>
      </c>
      <c r="I68" s="201">
        <f>'[2]27'!J70</f>
        <v>0</v>
      </c>
      <c r="J68" s="201">
        <f>'[2]27'!K70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0">
        <f>'[2]27'!B71</f>
        <v>84</v>
      </c>
      <c r="C69" s="201">
        <f>'[2]27'!C71</f>
        <v>0</v>
      </c>
      <c r="D69" s="201">
        <f>'[2]27'!D71</f>
        <v>0</v>
      </c>
      <c r="E69" s="201">
        <f>'[2]27'!E71</f>
        <v>0</v>
      </c>
      <c r="F69" s="15">
        <f t="shared" ref="F69:F98" si="16">SUM(B69:E69)</f>
        <v>84</v>
      </c>
      <c r="G69" s="200">
        <f>'[2]27'!H71</f>
        <v>36</v>
      </c>
      <c r="H69" s="201">
        <f>'[2]27'!I71</f>
        <v>0</v>
      </c>
      <c r="I69" s="201">
        <f>'[2]27'!J71</f>
        <v>0</v>
      </c>
      <c r="J69" s="201">
        <f>'[2]27'!K71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0">
        <f>'[2]27'!B72</f>
        <v>84</v>
      </c>
      <c r="C70" s="201">
        <f>'[2]27'!C72</f>
        <v>0</v>
      </c>
      <c r="D70" s="201">
        <f>'[2]27'!D72</f>
        <v>0</v>
      </c>
      <c r="E70" s="201">
        <f>'[2]27'!E72</f>
        <v>0</v>
      </c>
      <c r="F70" s="15">
        <f t="shared" si="16"/>
        <v>84</v>
      </c>
      <c r="G70" s="200">
        <f>'[2]27'!H72</f>
        <v>32.01</v>
      </c>
      <c r="H70" s="201">
        <f>'[2]27'!I72</f>
        <v>0</v>
      </c>
      <c r="I70" s="201">
        <f>'[2]27'!J72</f>
        <v>0</v>
      </c>
      <c r="J70" s="201">
        <f>'[2]27'!K72</f>
        <v>0</v>
      </c>
      <c r="K70" s="15">
        <f t="shared" si="13"/>
        <v>32.01</v>
      </c>
      <c r="L70" s="18">
        <f>frq!C70</f>
        <v>1</v>
      </c>
      <c r="M70" s="167">
        <f t="shared" si="14"/>
        <v>31.31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31.31</v>
      </c>
      <c r="R70" s="18">
        <v>0.7</v>
      </c>
    </row>
    <row r="71" spans="1:18">
      <c r="A71" s="8" t="s">
        <v>113</v>
      </c>
      <c r="B71" s="200">
        <f>'[2]27'!B73</f>
        <v>84</v>
      </c>
      <c r="C71" s="201">
        <f>'[2]27'!C73</f>
        <v>0</v>
      </c>
      <c r="D71" s="201">
        <f>'[2]27'!D73</f>
        <v>0</v>
      </c>
      <c r="E71" s="201">
        <f>'[2]27'!E73</f>
        <v>0</v>
      </c>
      <c r="F71" s="15">
        <f t="shared" si="16"/>
        <v>84</v>
      </c>
      <c r="G71" s="200">
        <f>'[2]27'!H73</f>
        <v>32.01</v>
      </c>
      <c r="H71" s="201">
        <f>'[2]27'!I73</f>
        <v>0</v>
      </c>
      <c r="I71" s="201">
        <f>'[2]27'!J73</f>
        <v>0</v>
      </c>
      <c r="J71" s="201">
        <f>'[2]27'!K73</f>
        <v>0</v>
      </c>
      <c r="K71" s="15">
        <f t="shared" si="13"/>
        <v>32.01</v>
      </c>
      <c r="L71" s="18">
        <f>frq!C71</f>
        <v>1</v>
      </c>
      <c r="M71" s="167">
        <f t="shared" si="14"/>
        <v>31.31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31.31</v>
      </c>
      <c r="R71" s="18">
        <v>0.7</v>
      </c>
    </row>
    <row r="72" spans="1:18">
      <c r="A72" s="8" t="s">
        <v>114</v>
      </c>
      <c r="B72" s="200">
        <f>'[2]27'!B74</f>
        <v>84</v>
      </c>
      <c r="C72" s="201">
        <f>'[2]27'!C74</f>
        <v>0</v>
      </c>
      <c r="D72" s="201">
        <f>'[2]27'!D74</f>
        <v>0</v>
      </c>
      <c r="E72" s="201">
        <f>'[2]27'!E74</f>
        <v>0</v>
      </c>
      <c r="F72" s="15">
        <f t="shared" si="16"/>
        <v>84</v>
      </c>
      <c r="G72" s="200">
        <f>'[2]27'!H74</f>
        <v>33</v>
      </c>
      <c r="H72" s="201">
        <f>'[2]27'!I74</f>
        <v>0</v>
      </c>
      <c r="I72" s="201">
        <f>'[2]27'!J74</f>
        <v>0</v>
      </c>
      <c r="J72" s="201">
        <f>'[2]27'!K74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0">
        <f>'[2]27'!B75</f>
        <v>84</v>
      </c>
      <c r="C73" s="201">
        <f>'[2]27'!C75</f>
        <v>0</v>
      </c>
      <c r="D73" s="201">
        <f>'[2]27'!D75</f>
        <v>0</v>
      </c>
      <c r="E73" s="201">
        <f>'[2]27'!E75</f>
        <v>0</v>
      </c>
      <c r="F73" s="15">
        <f t="shared" si="16"/>
        <v>84</v>
      </c>
      <c r="G73" s="200">
        <f>'[2]27'!H75</f>
        <v>34</v>
      </c>
      <c r="H73" s="201">
        <f>'[2]27'!I75</f>
        <v>0</v>
      </c>
      <c r="I73" s="201">
        <f>'[2]27'!J75</f>
        <v>0</v>
      </c>
      <c r="J73" s="201">
        <f>'[2]27'!K75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'[2]27'!B76</f>
        <v>84</v>
      </c>
      <c r="C74" s="201">
        <f>'[2]27'!C76</f>
        <v>0</v>
      </c>
      <c r="D74" s="201">
        <f>'[2]27'!D76</f>
        <v>0</v>
      </c>
      <c r="E74" s="201">
        <f>'[2]27'!E76</f>
        <v>0</v>
      </c>
      <c r="F74" s="15">
        <f t="shared" si="16"/>
        <v>84</v>
      </c>
      <c r="G74" s="200">
        <f>'[2]27'!H76</f>
        <v>34</v>
      </c>
      <c r="H74" s="201">
        <f>'[2]27'!I76</f>
        <v>0</v>
      </c>
      <c r="I74" s="201">
        <f>'[2]27'!J76</f>
        <v>0</v>
      </c>
      <c r="J74" s="201">
        <f>'[2]27'!K76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'[2]27'!B77</f>
        <v>84</v>
      </c>
      <c r="C75" s="201">
        <f>'[2]27'!C77</f>
        <v>0</v>
      </c>
      <c r="D75" s="201">
        <f>'[2]27'!D77</f>
        <v>0</v>
      </c>
      <c r="E75" s="201">
        <f>'[2]27'!E77</f>
        <v>0</v>
      </c>
      <c r="F75" s="15">
        <f t="shared" si="16"/>
        <v>84</v>
      </c>
      <c r="G75" s="200">
        <f>'[2]27'!H77</f>
        <v>34</v>
      </c>
      <c r="H75" s="201">
        <f>'[2]27'!I77</f>
        <v>0</v>
      </c>
      <c r="I75" s="201">
        <f>'[2]27'!J77</f>
        <v>0</v>
      </c>
      <c r="J75" s="201">
        <f>'[2]27'!K77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'[2]27'!B78</f>
        <v>84</v>
      </c>
      <c r="C76" s="201">
        <f>'[2]27'!C78</f>
        <v>0</v>
      </c>
      <c r="D76" s="201">
        <f>'[2]27'!D78</f>
        <v>0</v>
      </c>
      <c r="E76" s="201">
        <f>'[2]27'!E78</f>
        <v>0</v>
      </c>
      <c r="F76" s="15">
        <f t="shared" si="16"/>
        <v>84</v>
      </c>
      <c r="G76" s="200">
        <f>'[2]27'!H78</f>
        <v>34</v>
      </c>
      <c r="H76" s="201">
        <f>'[2]27'!I78</f>
        <v>0</v>
      </c>
      <c r="I76" s="201">
        <f>'[2]27'!J78</f>
        <v>0</v>
      </c>
      <c r="J76" s="201">
        <f>'[2]27'!K78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'[2]27'!B79</f>
        <v>84</v>
      </c>
      <c r="C77" s="201">
        <f>'[2]27'!C79</f>
        <v>0</v>
      </c>
      <c r="D77" s="201">
        <f>'[2]27'!D79</f>
        <v>0</v>
      </c>
      <c r="E77" s="201">
        <f>'[2]27'!E79</f>
        <v>0</v>
      </c>
      <c r="F77" s="15">
        <f t="shared" si="16"/>
        <v>84</v>
      </c>
      <c r="G77" s="200">
        <f>'[2]27'!H79</f>
        <v>35</v>
      </c>
      <c r="H77" s="201">
        <f>'[2]27'!I79</f>
        <v>0</v>
      </c>
      <c r="I77" s="201">
        <f>'[2]27'!J79</f>
        <v>0</v>
      </c>
      <c r="J77" s="201">
        <f>'[2]27'!K79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0">
        <f>'[2]27'!B80</f>
        <v>84</v>
      </c>
      <c r="C78" s="201">
        <f>'[2]27'!C80</f>
        <v>0</v>
      </c>
      <c r="D78" s="201">
        <f>'[2]27'!D80</f>
        <v>0</v>
      </c>
      <c r="E78" s="201">
        <f>'[2]27'!E80</f>
        <v>0</v>
      </c>
      <c r="F78" s="15">
        <f t="shared" si="16"/>
        <v>84</v>
      </c>
      <c r="G78" s="200">
        <f>'[2]27'!H80</f>
        <v>35</v>
      </c>
      <c r="H78" s="201">
        <f>'[2]27'!I80</f>
        <v>0</v>
      </c>
      <c r="I78" s="201">
        <f>'[2]27'!J80</f>
        <v>0</v>
      </c>
      <c r="J78" s="201">
        <f>'[2]27'!K80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0">
        <f>'[2]27'!B81</f>
        <v>84</v>
      </c>
      <c r="C79" s="201">
        <f>'[2]27'!C81</f>
        <v>0</v>
      </c>
      <c r="D79" s="201">
        <f>'[2]27'!D81</f>
        <v>0</v>
      </c>
      <c r="E79" s="201">
        <f>'[2]27'!E81</f>
        <v>0</v>
      </c>
      <c r="F79" s="15">
        <f t="shared" si="16"/>
        <v>84</v>
      </c>
      <c r="G79" s="200">
        <f>'[2]27'!H81</f>
        <v>35</v>
      </c>
      <c r="H79" s="201">
        <f>'[2]27'!I81</f>
        <v>0</v>
      </c>
      <c r="I79" s="201">
        <f>'[2]27'!J81</f>
        <v>0</v>
      </c>
      <c r="J79" s="201">
        <f>'[2]27'!K81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0">
        <f>'[2]27'!B82</f>
        <v>84</v>
      </c>
      <c r="C80" s="201">
        <f>'[2]27'!C82</f>
        <v>0</v>
      </c>
      <c r="D80" s="201">
        <f>'[2]27'!D82</f>
        <v>0</v>
      </c>
      <c r="E80" s="201">
        <f>'[2]27'!E82</f>
        <v>0</v>
      </c>
      <c r="F80" s="15">
        <f t="shared" si="16"/>
        <v>84</v>
      </c>
      <c r="G80" s="200">
        <f>'[2]27'!H82</f>
        <v>35</v>
      </c>
      <c r="H80" s="201">
        <f>'[2]27'!I82</f>
        <v>0</v>
      </c>
      <c r="I80" s="201">
        <f>'[2]27'!J82</f>
        <v>0</v>
      </c>
      <c r="J80" s="201">
        <f>'[2]27'!K82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0">
        <f>'[2]27'!B83</f>
        <v>84</v>
      </c>
      <c r="C81" s="201">
        <f>'[2]27'!C83</f>
        <v>0</v>
      </c>
      <c r="D81" s="201">
        <f>'[2]27'!D83</f>
        <v>0</v>
      </c>
      <c r="E81" s="201">
        <f>'[2]27'!E83</f>
        <v>0</v>
      </c>
      <c r="F81" s="15">
        <f t="shared" si="16"/>
        <v>84</v>
      </c>
      <c r="G81" s="200">
        <f>'[2]27'!H83</f>
        <v>35</v>
      </c>
      <c r="H81" s="201">
        <f>'[2]27'!I83</f>
        <v>0</v>
      </c>
      <c r="I81" s="201">
        <f>'[2]27'!J83</f>
        <v>0</v>
      </c>
      <c r="J81" s="201">
        <f>'[2]27'!K83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0">
        <f>'[2]27'!B84</f>
        <v>84</v>
      </c>
      <c r="C82" s="201">
        <f>'[2]27'!C84</f>
        <v>0</v>
      </c>
      <c r="D82" s="201">
        <f>'[2]27'!D84</f>
        <v>0</v>
      </c>
      <c r="E82" s="201">
        <f>'[2]27'!E84</f>
        <v>0</v>
      </c>
      <c r="F82" s="15">
        <f t="shared" si="16"/>
        <v>84</v>
      </c>
      <c r="G82" s="200">
        <f>'[2]27'!H84</f>
        <v>35</v>
      </c>
      <c r="H82" s="201">
        <f>'[2]27'!I84</f>
        <v>0</v>
      </c>
      <c r="I82" s="201">
        <f>'[2]27'!J84</f>
        <v>0</v>
      </c>
      <c r="J82" s="201">
        <f>'[2]27'!K84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0">
        <f>'[2]27'!B85</f>
        <v>84</v>
      </c>
      <c r="C83" s="201">
        <f>'[2]27'!C85</f>
        <v>0</v>
      </c>
      <c r="D83" s="201">
        <f>'[2]27'!D85</f>
        <v>0</v>
      </c>
      <c r="E83" s="201">
        <f>'[2]27'!E85</f>
        <v>0</v>
      </c>
      <c r="F83" s="15">
        <f t="shared" si="16"/>
        <v>84</v>
      </c>
      <c r="G83" s="200">
        <f>'[2]27'!H85</f>
        <v>35</v>
      </c>
      <c r="H83" s="201">
        <f>'[2]27'!I85</f>
        <v>0</v>
      </c>
      <c r="I83" s="201">
        <f>'[2]27'!J85</f>
        <v>0</v>
      </c>
      <c r="J83" s="201">
        <f>'[2]27'!K85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'[2]27'!B86</f>
        <v>84</v>
      </c>
      <c r="C84" s="201">
        <f>'[2]27'!C86</f>
        <v>0</v>
      </c>
      <c r="D84" s="201">
        <f>'[2]27'!D86</f>
        <v>0</v>
      </c>
      <c r="E84" s="201">
        <f>'[2]27'!E86</f>
        <v>0</v>
      </c>
      <c r="F84" s="15">
        <f t="shared" si="16"/>
        <v>84</v>
      </c>
      <c r="G84" s="200">
        <f>'[2]27'!H86</f>
        <v>35</v>
      </c>
      <c r="H84" s="201">
        <f>'[2]27'!I86</f>
        <v>0</v>
      </c>
      <c r="I84" s="201">
        <f>'[2]27'!J86</f>
        <v>0</v>
      </c>
      <c r="J84" s="201">
        <f>'[2]27'!K86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'[2]27'!B87</f>
        <v>84</v>
      </c>
      <c r="C85" s="201">
        <f>'[2]27'!C87</f>
        <v>0</v>
      </c>
      <c r="D85" s="201">
        <f>'[2]27'!D87</f>
        <v>0</v>
      </c>
      <c r="E85" s="201">
        <f>'[2]27'!E87</f>
        <v>0</v>
      </c>
      <c r="F85" s="15">
        <f t="shared" si="16"/>
        <v>84</v>
      </c>
      <c r="G85" s="200">
        <f>'[2]27'!H87</f>
        <v>35</v>
      </c>
      <c r="H85" s="201">
        <f>'[2]27'!I87</f>
        <v>0</v>
      </c>
      <c r="I85" s="201">
        <f>'[2]27'!J87</f>
        <v>0</v>
      </c>
      <c r="J85" s="201">
        <f>'[2]27'!K87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'[2]27'!B88</f>
        <v>84</v>
      </c>
      <c r="C86" s="201">
        <f>'[2]27'!C88</f>
        <v>0</v>
      </c>
      <c r="D86" s="201">
        <f>'[2]27'!D88</f>
        <v>0</v>
      </c>
      <c r="E86" s="201">
        <f>'[2]27'!E88</f>
        <v>0</v>
      </c>
      <c r="F86" s="15">
        <f t="shared" si="16"/>
        <v>84</v>
      </c>
      <c r="G86" s="200">
        <f>'[2]27'!H88</f>
        <v>35</v>
      </c>
      <c r="H86" s="201">
        <f>'[2]27'!I88</f>
        <v>0</v>
      </c>
      <c r="I86" s="201">
        <f>'[2]27'!J88</f>
        <v>0</v>
      </c>
      <c r="J86" s="201">
        <f>'[2]27'!K88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'[2]27'!B89</f>
        <v>84</v>
      </c>
      <c r="C87" s="201">
        <f>'[2]27'!C89</f>
        <v>0</v>
      </c>
      <c r="D87" s="201">
        <f>'[2]27'!D89</f>
        <v>0</v>
      </c>
      <c r="E87" s="201">
        <f>'[2]27'!E89</f>
        <v>0</v>
      </c>
      <c r="F87" s="15">
        <f t="shared" si="16"/>
        <v>84</v>
      </c>
      <c r="G87" s="200">
        <f>'[2]27'!H89</f>
        <v>35</v>
      </c>
      <c r="H87" s="201">
        <f>'[2]27'!I89</f>
        <v>0</v>
      </c>
      <c r="I87" s="201">
        <f>'[2]27'!J89</f>
        <v>0</v>
      </c>
      <c r="J87" s="201">
        <f>'[2]27'!K89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'[2]27'!B90</f>
        <v>84</v>
      </c>
      <c r="C88" s="201">
        <f>'[2]27'!C90</f>
        <v>0</v>
      </c>
      <c r="D88" s="201">
        <f>'[2]27'!D90</f>
        <v>0</v>
      </c>
      <c r="E88" s="201">
        <f>'[2]27'!E90</f>
        <v>0</v>
      </c>
      <c r="F88" s="15">
        <f t="shared" si="16"/>
        <v>84</v>
      </c>
      <c r="G88" s="200">
        <f>'[2]27'!H90</f>
        <v>35</v>
      </c>
      <c r="H88" s="201">
        <f>'[2]27'!I90</f>
        <v>0</v>
      </c>
      <c r="I88" s="201">
        <f>'[2]27'!J90</f>
        <v>0</v>
      </c>
      <c r="J88" s="201">
        <f>'[2]27'!K90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'[2]27'!B91</f>
        <v>84</v>
      </c>
      <c r="C89" s="201">
        <f>'[2]27'!C91</f>
        <v>0</v>
      </c>
      <c r="D89" s="201">
        <f>'[2]27'!D91</f>
        <v>0</v>
      </c>
      <c r="E89" s="201">
        <f>'[2]27'!E91</f>
        <v>0</v>
      </c>
      <c r="F89" s="15">
        <f t="shared" si="16"/>
        <v>84</v>
      </c>
      <c r="G89" s="200">
        <f>'[2]27'!H91</f>
        <v>35</v>
      </c>
      <c r="H89" s="201">
        <f>'[2]27'!I91</f>
        <v>0</v>
      </c>
      <c r="I89" s="201">
        <f>'[2]27'!J91</f>
        <v>0</v>
      </c>
      <c r="J89" s="201">
        <f>'[2]27'!K91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'[2]27'!B92</f>
        <v>84</v>
      </c>
      <c r="C90" s="201">
        <f>'[2]27'!C92</f>
        <v>0</v>
      </c>
      <c r="D90" s="201">
        <f>'[2]27'!D92</f>
        <v>0</v>
      </c>
      <c r="E90" s="201">
        <f>'[2]27'!E92</f>
        <v>0</v>
      </c>
      <c r="F90" s="15">
        <f t="shared" si="16"/>
        <v>84</v>
      </c>
      <c r="G90" s="200">
        <f>'[2]27'!H92</f>
        <v>36</v>
      </c>
      <c r="H90" s="201">
        <f>'[2]27'!I92</f>
        <v>0</v>
      </c>
      <c r="I90" s="201">
        <f>'[2]27'!J92</f>
        <v>0</v>
      </c>
      <c r="J90" s="201">
        <f>'[2]27'!K92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0">
        <f>'[2]27'!B93</f>
        <v>84</v>
      </c>
      <c r="C91" s="201">
        <f>'[2]27'!C93</f>
        <v>0</v>
      </c>
      <c r="D91" s="201">
        <f>'[2]27'!D93</f>
        <v>0</v>
      </c>
      <c r="E91" s="201">
        <f>'[2]27'!E93</f>
        <v>0</v>
      </c>
      <c r="F91" s="15">
        <f t="shared" si="16"/>
        <v>84</v>
      </c>
      <c r="G91" s="200">
        <f>'[2]27'!H93</f>
        <v>36</v>
      </c>
      <c r="H91" s="201">
        <f>'[2]27'!I93</f>
        <v>0</v>
      </c>
      <c r="I91" s="201">
        <f>'[2]27'!J93</f>
        <v>0</v>
      </c>
      <c r="J91" s="201">
        <f>'[2]27'!K93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0">
        <f>'[2]27'!B94</f>
        <v>84</v>
      </c>
      <c r="C92" s="201">
        <f>'[2]27'!C94</f>
        <v>0</v>
      </c>
      <c r="D92" s="201">
        <f>'[2]27'!D94</f>
        <v>0</v>
      </c>
      <c r="E92" s="201">
        <f>'[2]27'!E94</f>
        <v>0</v>
      </c>
      <c r="F92" s="15">
        <f t="shared" si="16"/>
        <v>84</v>
      </c>
      <c r="G92" s="200">
        <f>'[2]27'!H94</f>
        <v>36</v>
      </c>
      <c r="H92" s="201">
        <f>'[2]27'!I94</f>
        <v>0</v>
      </c>
      <c r="I92" s="201">
        <f>'[2]27'!J94</f>
        <v>0</v>
      </c>
      <c r="J92" s="201">
        <f>'[2]27'!K94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0">
        <f>'[2]27'!B95</f>
        <v>84</v>
      </c>
      <c r="C93" s="201">
        <f>'[2]27'!C95</f>
        <v>0</v>
      </c>
      <c r="D93" s="201">
        <f>'[2]27'!D95</f>
        <v>0</v>
      </c>
      <c r="E93" s="201">
        <f>'[2]27'!E95</f>
        <v>0</v>
      </c>
      <c r="F93" s="15">
        <f t="shared" si="16"/>
        <v>84</v>
      </c>
      <c r="G93" s="200">
        <f>'[2]27'!H95</f>
        <v>36</v>
      </c>
      <c r="H93" s="201">
        <f>'[2]27'!I95</f>
        <v>0</v>
      </c>
      <c r="I93" s="201">
        <f>'[2]27'!J95</f>
        <v>0</v>
      </c>
      <c r="J93" s="201">
        <f>'[2]27'!K95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0">
        <f>'[2]27'!B96</f>
        <v>84</v>
      </c>
      <c r="C94" s="201">
        <f>'[2]27'!C96</f>
        <v>0</v>
      </c>
      <c r="D94" s="201">
        <f>'[2]27'!D96</f>
        <v>0</v>
      </c>
      <c r="E94" s="201">
        <f>'[2]27'!E96</f>
        <v>0</v>
      </c>
      <c r="F94" s="15">
        <f t="shared" si="16"/>
        <v>84</v>
      </c>
      <c r="G94" s="200">
        <f>'[2]27'!H96</f>
        <v>36</v>
      </c>
      <c r="H94" s="201">
        <f>'[2]27'!I96</f>
        <v>0</v>
      </c>
      <c r="I94" s="201">
        <f>'[2]27'!J96</f>
        <v>0</v>
      </c>
      <c r="J94" s="201">
        <f>'[2]27'!K96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0">
        <f>'[2]27'!B97</f>
        <v>84</v>
      </c>
      <c r="C95" s="201">
        <f>'[2]27'!C97</f>
        <v>0</v>
      </c>
      <c r="D95" s="201">
        <f>'[2]27'!D97</f>
        <v>0</v>
      </c>
      <c r="E95" s="201">
        <f>'[2]27'!E97</f>
        <v>0</v>
      </c>
      <c r="F95" s="15">
        <f t="shared" si="16"/>
        <v>84</v>
      </c>
      <c r="G95" s="200">
        <f>'[2]27'!H97</f>
        <v>36</v>
      </c>
      <c r="H95" s="201">
        <f>'[2]27'!I97</f>
        <v>0</v>
      </c>
      <c r="I95" s="201">
        <f>'[2]27'!J97</f>
        <v>0</v>
      </c>
      <c r="J95" s="201">
        <f>'[2]27'!K97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0">
        <f>'[2]27'!B98</f>
        <v>84</v>
      </c>
      <c r="C96" s="201">
        <f>'[2]27'!C98</f>
        <v>0</v>
      </c>
      <c r="D96" s="201">
        <f>'[2]27'!D98</f>
        <v>0</v>
      </c>
      <c r="E96" s="201">
        <f>'[2]27'!E98</f>
        <v>0</v>
      </c>
      <c r="F96" s="15">
        <f t="shared" si="16"/>
        <v>84</v>
      </c>
      <c r="G96" s="200">
        <f>'[2]27'!H98</f>
        <v>36</v>
      </c>
      <c r="H96" s="201">
        <f>'[2]27'!I98</f>
        <v>0</v>
      </c>
      <c r="I96" s="201">
        <f>'[2]27'!J98</f>
        <v>0</v>
      </c>
      <c r="J96" s="201">
        <f>'[2]27'!K98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0">
        <f>'[2]27'!B99</f>
        <v>84</v>
      </c>
      <c r="C97" s="201">
        <f>'[2]27'!C99</f>
        <v>0</v>
      </c>
      <c r="D97" s="201">
        <f>'[2]27'!D99</f>
        <v>0</v>
      </c>
      <c r="E97" s="201">
        <f>'[2]27'!E99</f>
        <v>0</v>
      </c>
      <c r="F97" s="15">
        <f t="shared" si="16"/>
        <v>84</v>
      </c>
      <c r="G97" s="200">
        <f>'[2]27'!H99</f>
        <v>36</v>
      </c>
      <c r="H97" s="201">
        <f>'[2]27'!I99</f>
        <v>0</v>
      </c>
      <c r="I97" s="201">
        <f>'[2]27'!J99</f>
        <v>0</v>
      </c>
      <c r="J97" s="201">
        <f>'[2]27'!K99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0">
        <f>'[2]27'!B100</f>
        <v>84</v>
      </c>
      <c r="C98" s="201">
        <f>'[2]27'!C100</f>
        <v>0</v>
      </c>
      <c r="D98" s="201">
        <f>'[2]27'!D100</f>
        <v>0</v>
      </c>
      <c r="E98" s="201">
        <f>'[2]27'!E100</f>
        <v>0</v>
      </c>
      <c r="F98" s="15">
        <f t="shared" si="16"/>
        <v>84</v>
      </c>
      <c r="G98" s="200">
        <f>'[2]27'!H100</f>
        <v>36</v>
      </c>
      <c r="H98" s="201">
        <f>'[2]27'!I100</f>
        <v>0</v>
      </c>
      <c r="I98" s="201">
        <f>'[2]27'!J100</f>
        <v>0</v>
      </c>
      <c r="J98" s="201">
        <f>'[2]27'!K100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0.84716750000000041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0.84716750000000041</v>
      </c>
      <c r="L99" s="171">
        <f t="shared" si="17"/>
        <v>2.4E-2</v>
      </c>
      <c r="M99" s="171">
        <f t="shared" si="17"/>
        <v>0.83486749999999943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0.83486749999999943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44769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940</v>
      </c>
      <c r="G3" s="16">
        <f>'[3]27'!G5</f>
        <v>0</v>
      </c>
      <c r="H3" s="17">
        <f>SUM(B3:G3)</f>
        <v>1260</v>
      </c>
      <c r="I3" s="15">
        <f>'[3]27'!J5</f>
        <v>296.02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296.02</v>
      </c>
      <c r="P3" s="18">
        <f>frq!C3</f>
        <v>1</v>
      </c>
      <c r="Q3" s="15">
        <f t="shared" ref="Q3:V18" si="0">IF($P3=1,I3,IF(AND($P3=0.985,I3&gt;0.985*B3),B3*0.985,IF(AND($P3=0.965,I3&gt;0.965*B3),0.965*B3,I3)))</f>
        <v>296.02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296.02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264.02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264.02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940</v>
      </c>
      <c r="G4" s="16">
        <f>'[3]27'!G6</f>
        <v>0</v>
      </c>
      <c r="H4" s="17">
        <f>SUM(B4:G4)</f>
        <v>1260</v>
      </c>
      <c r="I4" s="15">
        <f>'[3]27'!J6</f>
        <v>275.42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275.42</v>
      </c>
      <c r="P4" s="18">
        <f>frq!C4</f>
        <v>1</v>
      </c>
      <c r="Q4" s="15">
        <f>IF($P4=1,I4,IF(AND($P4=0.985,I4&gt;0.985*B4),B4*0.985,IF(AND($P4=0.965,I4&gt;0.965*B4),0.965*B4,I4)))</f>
        <v>275.42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275.42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243.42000000000002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243.42000000000002</v>
      </c>
      <c r="AT4" s="8">
        <v>32</v>
      </c>
      <c r="AU4" s="8">
        <v>3.58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3.58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3.58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940</v>
      </c>
      <c r="G5" s="16">
        <f>'[3]27'!G7</f>
        <v>0</v>
      </c>
      <c r="H5" s="17">
        <f t="shared" ref="H5:H68" si="27">SUM(B5:G5)</f>
        <v>1260</v>
      </c>
      <c r="I5" s="15">
        <f>'[3]27'!J7</f>
        <v>275.42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275.42</v>
      </c>
      <c r="P5" s="18">
        <f>frq!C5</f>
        <v>1</v>
      </c>
      <c r="Q5" s="15">
        <f t="shared" ref="Q5:V56" si="29">IF($P5=1,I5,IF(AND($P5=0.985,I5&gt;0.985*B5),B5*0.985,IF(AND($P5=0.965,I5&gt;0.965*B5),0.965*B5,I5)))</f>
        <v>275.42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275.42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243.42000000000002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243.42000000000002</v>
      </c>
      <c r="AT5" s="8">
        <v>32</v>
      </c>
      <c r="AU5" s="8">
        <v>3.58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3.58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3.58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940</v>
      </c>
      <c r="G6" s="16">
        <f>'[3]27'!G8</f>
        <v>0</v>
      </c>
      <c r="H6" s="17">
        <f t="shared" si="27"/>
        <v>1260</v>
      </c>
      <c r="I6" s="15">
        <f>'[3]27'!J8</f>
        <v>275.42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275.42</v>
      </c>
      <c r="P6" s="18">
        <f>frq!C6</f>
        <v>1</v>
      </c>
      <c r="Q6" s="15">
        <f t="shared" si="29"/>
        <v>275.42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275.42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243.42000000000002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243.42000000000002</v>
      </c>
      <c r="AT6" s="8">
        <v>32</v>
      </c>
      <c r="AU6" s="8">
        <v>3.58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3.58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3.58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940</v>
      </c>
      <c r="G7" s="16">
        <f>'[3]27'!G9</f>
        <v>0</v>
      </c>
      <c r="H7" s="17">
        <f t="shared" si="27"/>
        <v>1260</v>
      </c>
      <c r="I7" s="15">
        <f>'[3]27'!J9</f>
        <v>273.5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273.5</v>
      </c>
      <c r="P7" s="18">
        <f>frq!C7</f>
        <v>1</v>
      </c>
      <c r="Q7" s="15">
        <f t="shared" si="29"/>
        <v>273.5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241.5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241.5</v>
      </c>
      <c r="AT7" s="8">
        <v>32</v>
      </c>
      <c r="AU7" s="8">
        <v>13.5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32</v>
      </c>
      <c r="BM7" s="8">
        <f t="shared" si="22"/>
        <v>13.5</v>
      </c>
      <c r="BN7" s="8">
        <f t="shared" si="23"/>
        <v>32</v>
      </c>
      <c r="BO7" s="8">
        <f t="shared" si="24"/>
        <v>0</v>
      </c>
      <c r="BP7" s="182">
        <f t="shared" si="25"/>
        <v>0</v>
      </c>
      <c r="BQ7" s="182">
        <f t="shared" si="26"/>
        <v>13.5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940</v>
      </c>
      <c r="G8" s="16">
        <f>'[3]27'!G10</f>
        <v>0</v>
      </c>
      <c r="H8" s="17">
        <f t="shared" si="27"/>
        <v>1260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13.5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13.5</v>
      </c>
      <c r="AL8" s="8">
        <f t="shared" si="3"/>
        <v>224.5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224.5</v>
      </c>
      <c r="AT8" s="8">
        <v>32</v>
      </c>
      <c r="AU8" s="8">
        <v>13.5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13.5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13.5</v>
      </c>
      <c r="BL8" s="8">
        <f t="shared" si="21"/>
        <v>32</v>
      </c>
      <c r="BM8" s="8">
        <f t="shared" si="22"/>
        <v>13.5</v>
      </c>
      <c r="BN8" s="8">
        <f t="shared" si="23"/>
        <v>32</v>
      </c>
      <c r="BO8" s="8">
        <f t="shared" si="24"/>
        <v>13.5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940</v>
      </c>
      <c r="G9" s="16">
        <f>'[3]27'!G11</f>
        <v>0</v>
      </c>
      <c r="H9" s="17">
        <f t="shared" si="27"/>
        <v>1260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13.5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13.5</v>
      </c>
      <c r="AL9" s="8">
        <f t="shared" si="3"/>
        <v>224.5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224.5</v>
      </c>
      <c r="AT9" s="8">
        <v>32</v>
      </c>
      <c r="AU9" s="8">
        <v>13.5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13.5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13.5</v>
      </c>
      <c r="BL9" s="8">
        <f t="shared" si="21"/>
        <v>32</v>
      </c>
      <c r="BM9" s="8">
        <f t="shared" si="22"/>
        <v>13.5</v>
      </c>
      <c r="BN9" s="8">
        <f t="shared" si="23"/>
        <v>32</v>
      </c>
      <c r="BO9" s="8">
        <f t="shared" si="24"/>
        <v>13.5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940</v>
      </c>
      <c r="G10" s="16">
        <f>'[3]27'!G12</f>
        <v>0</v>
      </c>
      <c r="H10" s="17">
        <f t="shared" si="27"/>
        <v>1260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13.5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13.5</v>
      </c>
      <c r="AL10" s="8">
        <f t="shared" si="3"/>
        <v>224.5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</v>
      </c>
      <c r="AT10" s="8">
        <v>32</v>
      </c>
      <c r="AU10" s="8">
        <v>13.5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13.5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13.5</v>
      </c>
      <c r="BL10" s="8">
        <f t="shared" si="21"/>
        <v>32</v>
      </c>
      <c r="BM10" s="8">
        <f t="shared" si="22"/>
        <v>13.5</v>
      </c>
      <c r="BN10" s="8">
        <f t="shared" si="23"/>
        <v>32</v>
      </c>
      <c r="BO10" s="8">
        <f t="shared" si="24"/>
        <v>13.5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940</v>
      </c>
      <c r="G11" s="16">
        <f>'[3]27'!G13</f>
        <v>0</v>
      </c>
      <c r="H11" s="17">
        <f t="shared" si="27"/>
        <v>1260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13.5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13.5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32</v>
      </c>
      <c r="AU11" s="8">
        <v>13.5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13.5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13.5</v>
      </c>
      <c r="BL11" s="8">
        <f t="shared" si="21"/>
        <v>32</v>
      </c>
      <c r="BM11" s="8">
        <f t="shared" si="22"/>
        <v>13.5</v>
      </c>
      <c r="BN11" s="8">
        <f t="shared" si="23"/>
        <v>32</v>
      </c>
      <c r="BO11" s="8">
        <f t="shared" si="24"/>
        <v>13.5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940</v>
      </c>
      <c r="G12" s="16">
        <f>'[3]27'!G14</f>
        <v>0</v>
      </c>
      <c r="H12" s="17">
        <f t="shared" si="27"/>
        <v>1260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13.5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13.5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32</v>
      </c>
      <c r="AU12" s="8">
        <v>13.5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13.5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13.5</v>
      </c>
      <c r="BL12" s="8">
        <f t="shared" si="21"/>
        <v>32</v>
      </c>
      <c r="BM12" s="8">
        <f t="shared" si="22"/>
        <v>13.5</v>
      </c>
      <c r="BN12" s="8">
        <f t="shared" si="23"/>
        <v>32</v>
      </c>
      <c r="BO12" s="8">
        <f t="shared" si="24"/>
        <v>13.5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940</v>
      </c>
      <c r="G13" s="16">
        <f>'[3]27'!G15</f>
        <v>0</v>
      </c>
      <c r="H13" s="17">
        <f t="shared" si="27"/>
        <v>1260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13.5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13.5</v>
      </c>
      <c r="AL13" s="8">
        <f t="shared" si="3"/>
        <v>224.5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</v>
      </c>
      <c r="AT13" s="8">
        <v>32</v>
      </c>
      <c r="AU13" s="8">
        <v>13.5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13.5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13.5</v>
      </c>
      <c r="BL13" s="8">
        <f t="shared" si="21"/>
        <v>32</v>
      </c>
      <c r="BM13" s="8">
        <f t="shared" si="22"/>
        <v>13.5</v>
      </c>
      <c r="BN13" s="8">
        <f t="shared" si="23"/>
        <v>32</v>
      </c>
      <c r="BO13" s="8">
        <f t="shared" si="24"/>
        <v>13.5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940</v>
      </c>
      <c r="G14" s="16">
        <f>'[3]27'!G16</f>
        <v>0</v>
      </c>
      <c r="H14" s="17">
        <f t="shared" si="27"/>
        <v>1260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13.5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13.5</v>
      </c>
      <c r="AL14" s="8">
        <f t="shared" si="3"/>
        <v>224.5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</v>
      </c>
      <c r="AT14" s="8">
        <v>32</v>
      </c>
      <c r="AU14" s="8">
        <v>13.5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13.5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13.5</v>
      </c>
      <c r="BL14" s="8">
        <f t="shared" si="21"/>
        <v>32</v>
      </c>
      <c r="BM14" s="8">
        <f t="shared" si="22"/>
        <v>13.5</v>
      </c>
      <c r="BN14" s="8">
        <f t="shared" si="23"/>
        <v>32</v>
      </c>
      <c r="BO14" s="8">
        <f t="shared" si="24"/>
        <v>13.5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940</v>
      </c>
      <c r="G15" s="16">
        <f>'[3]27'!G17</f>
        <v>0</v>
      </c>
      <c r="H15" s="17">
        <f t="shared" si="27"/>
        <v>1260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13.5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13.5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32</v>
      </c>
      <c r="AU15" s="8">
        <v>13.5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13.5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13.5</v>
      </c>
      <c r="BL15" s="8">
        <f t="shared" si="21"/>
        <v>32</v>
      </c>
      <c r="BM15" s="8">
        <f t="shared" si="22"/>
        <v>13.5</v>
      </c>
      <c r="BN15" s="8">
        <f t="shared" si="23"/>
        <v>32</v>
      </c>
      <c r="BO15" s="8">
        <f t="shared" si="24"/>
        <v>13.5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940</v>
      </c>
      <c r="G16" s="16">
        <f>'[3]27'!G18</f>
        <v>0</v>
      </c>
      <c r="H16" s="17">
        <f t="shared" si="27"/>
        <v>1260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13.5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13.5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32</v>
      </c>
      <c r="AU16" s="8">
        <v>13.5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13.5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13.5</v>
      </c>
      <c r="BL16" s="8">
        <f t="shared" si="21"/>
        <v>32</v>
      </c>
      <c r="BM16" s="8">
        <f t="shared" si="22"/>
        <v>13.5</v>
      </c>
      <c r="BN16" s="8">
        <f t="shared" si="23"/>
        <v>32</v>
      </c>
      <c r="BO16" s="8">
        <f t="shared" si="24"/>
        <v>13.5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940</v>
      </c>
      <c r="G17" s="16">
        <f>'[3]27'!G19</f>
        <v>0</v>
      </c>
      <c r="H17" s="17">
        <f t="shared" si="27"/>
        <v>1260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13.5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13.5</v>
      </c>
      <c r="AL17" s="8">
        <f t="shared" si="3"/>
        <v>224.5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</v>
      </c>
      <c r="AT17" s="8">
        <v>32</v>
      </c>
      <c r="AU17" s="8">
        <v>13.5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13.5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13.5</v>
      </c>
      <c r="BL17" s="8">
        <f t="shared" si="21"/>
        <v>32</v>
      </c>
      <c r="BM17" s="8">
        <f t="shared" si="22"/>
        <v>13.5</v>
      </c>
      <c r="BN17" s="8">
        <f t="shared" si="23"/>
        <v>32</v>
      </c>
      <c r="BO17" s="8">
        <f t="shared" si="24"/>
        <v>13.5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940</v>
      </c>
      <c r="G18" s="16">
        <f>'[3]27'!G20</f>
        <v>0</v>
      </c>
      <c r="H18" s="17">
        <f t="shared" si="27"/>
        <v>1260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13.5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13.5</v>
      </c>
      <c r="AL18" s="8">
        <f t="shared" si="3"/>
        <v>224.5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</v>
      </c>
      <c r="AT18" s="8">
        <v>32</v>
      </c>
      <c r="AU18" s="8">
        <v>13.5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13.5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13.5</v>
      </c>
      <c r="BL18" s="8">
        <f t="shared" si="21"/>
        <v>32</v>
      </c>
      <c r="BM18" s="8">
        <f t="shared" si="22"/>
        <v>13.5</v>
      </c>
      <c r="BN18" s="8">
        <f t="shared" si="23"/>
        <v>32</v>
      </c>
      <c r="BO18" s="8">
        <f t="shared" si="24"/>
        <v>13.5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940</v>
      </c>
      <c r="G19" s="16">
        <f>'[3]27'!G21</f>
        <v>0</v>
      </c>
      <c r="H19" s="17">
        <f t="shared" si="27"/>
        <v>1260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13.5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13.5</v>
      </c>
      <c r="AL19" s="8">
        <f t="shared" ref="AL19:AQ61" si="31">Q19-X19-AE19</f>
        <v>224.5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</v>
      </c>
      <c r="AT19" s="8">
        <v>32</v>
      </c>
      <c r="AU19" s="8">
        <v>13.5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13.5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13.5</v>
      </c>
      <c r="BL19" s="8">
        <f t="shared" si="21"/>
        <v>32</v>
      </c>
      <c r="BM19" s="8">
        <f t="shared" si="22"/>
        <v>13.5</v>
      </c>
      <c r="BN19" s="8">
        <f t="shared" si="23"/>
        <v>32</v>
      </c>
      <c r="BO19" s="8">
        <f t="shared" si="24"/>
        <v>13.5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940</v>
      </c>
      <c r="G20" s="16">
        <f>'[3]27'!G22</f>
        <v>0</v>
      </c>
      <c r="H20" s="17">
        <f t="shared" si="27"/>
        <v>1260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13.5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13.5</v>
      </c>
      <c r="AL20" s="8">
        <f t="shared" si="31"/>
        <v>224.5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</v>
      </c>
      <c r="AT20" s="8">
        <v>32</v>
      </c>
      <c r="AU20" s="8">
        <v>13.5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13.5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13.5</v>
      </c>
      <c r="BL20" s="8">
        <f t="shared" si="21"/>
        <v>32</v>
      </c>
      <c r="BM20" s="8">
        <f t="shared" si="22"/>
        <v>13.5</v>
      </c>
      <c r="BN20" s="8">
        <f t="shared" si="23"/>
        <v>32</v>
      </c>
      <c r="BO20" s="8">
        <f t="shared" si="24"/>
        <v>13.5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940</v>
      </c>
      <c r="G21" s="16">
        <f>'[3]27'!G23</f>
        <v>0</v>
      </c>
      <c r="H21" s="17">
        <f t="shared" si="27"/>
        <v>1260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22.75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22.75</v>
      </c>
      <c r="AE21" s="8">
        <f t="shared" si="11"/>
        <v>22.75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22.75</v>
      </c>
      <c r="AL21" s="8">
        <f t="shared" si="31"/>
        <v>224.5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224.5</v>
      </c>
      <c r="AT21" s="8">
        <v>32</v>
      </c>
      <c r="AU21" s="8">
        <v>13.5</v>
      </c>
      <c r="AW21" s="203">
        <v>22.75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22.75</v>
      </c>
      <c r="BD21" s="203">
        <v>22.75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22.75</v>
      </c>
      <c r="BL21" s="8">
        <f t="shared" si="21"/>
        <v>32</v>
      </c>
      <c r="BM21" s="8">
        <f t="shared" si="22"/>
        <v>13.5</v>
      </c>
      <c r="BN21" s="8">
        <f t="shared" si="23"/>
        <v>22.75</v>
      </c>
      <c r="BO21" s="8">
        <f t="shared" si="24"/>
        <v>22.75</v>
      </c>
      <c r="BP21" s="182">
        <f t="shared" si="25"/>
        <v>9.25</v>
      </c>
      <c r="BQ21" s="182">
        <f t="shared" si="26"/>
        <v>-9.25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940</v>
      </c>
      <c r="G22" s="16">
        <f>'[3]27'!G24</f>
        <v>0</v>
      </c>
      <c r="H22" s="17">
        <f t="shared" si="27"/>
        <v>1260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22.75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22.75</v>
      </c>
      <c r="AE22" s="8">
        <f t="shared" si="11"/>
        <v>22.75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22.75</v>
      </c>
      <c r="AL22" s="8">
        <f t="shared" si="31"/>
        <v>224.5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224.5</v>
      </c>
      <c r="AT22" s="8">
        <v>32</v>
      </c>
      <c r="AU22" s="8">
        <v>13.5</v>
      </c>
      <c r="AW22" s="203">
        <v>22.75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22.75</v>
      </c>
      <c r="BD22" s="203">
        <v>22.75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22.75</v>
      </c>
      <c r="BL22" s="8">
        <f t="shared" si="21"/>
        <v>32</v>
      </c>
      <c r="BM22" s="8">
        <f t="shared" si="22"/>
        <v>13.5</v>
      </c>
      <c r="BN22" s="8">
        <f t="shared" si="23"/>
        <v>22.75</v>
      </c>
      <c r="BO22" s="8">
        <f t="shared" si="24"/>
        <v>22.75</v>
      </c>
      <c r="BP22" s="182">
        <f t="shared" si="25"/>
        <v>9.25</v>
      </c>
      <c r="BQ22" s="182">
        <f t="shared" si="26"/>
        <v>-9.25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940</v>
      </c>
      <c r="G23" s="16">
        <f>'[3]27'!G25</f>
        <v>0</v>
      </c>
      <c r="H23" s="17">
        <f t="shared" si="27"/>
        <v>1260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25.88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25.88</v>
      </c>
      <c r="AL23" s="8">
        <f t="shared" si="31"/>
        <v>212.12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212.12</v>
      </c>
      <c r="AT23" s="8">
        <v>32</v>
      </c>
      <c r="AU23" s="8">
        <v>25.88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25.88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25.88</v>
      </c>
      <c r="BL23" s="8">
        <f t="shared" si="21"/>
        <v>32</v>
      </c>
      <c r="BM23" s="8">
        <f t="shared" si="22"/>
        <v>25.88</v>
      </c>
      <c r="BN23" s="8">
        <f t="shared" si="23"/>
        <v>32</v>
      </c>
      <c r="BO23" s="8">
        <f t="shared" si="24"/>
        <v>25.88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940</v>
      </c>
      <c r="G24" s="16">
        <f>'[3]27'!G26</f>
        <v>0</v>
      </c>
      <c r="H24" s="17">
        <f t="shared" si="27"/>
        <v>1260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25.88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25.88</v>
      </c>
      <c r="AL24" s="8">
        <f t="shared" si="31"/>
        <v>212.12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212.12</v>
      </c>
      <c r="AT24" s="8">
        <v>32</v>
      </c>
      <c r="AU24" s="8">
        <v>25.88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25.88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25.88</v>
      </c>
      <c r="BL24" s="8">
        <f t="shared" si="21"/>
        <v>32</v>
      </c>
      <c r="BM24" s="8">
        <f t="shared" si="22"/>
        <v>25.88</v>
      </c>
      <c r="BN24" s="8">
        <f t="shared" si="23"/>
        <v>32</v>
      </c>
      <c r="BO24" s="8">
        <f t="shared" si="24"/>
        <v>25.88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940</v>
      </c>
      <c r="G25" s="16">
        <f>'[3]27'!G27</f>
        <v>0</v>
      </c>
      <c r="H25" s="17">
        <f t="shared" si="27"/>
        <v>1260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24.31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24.31</v>
      </c>
      <c r="AL25" s="8">
        <f t="shared" si="31"/>
        <v>213.69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213.69</v>
      </c>
      <c r="AT25" s="8">
        <v>32</v>
      </c>
      <c r="AU25" s="8">
        <v>24.31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24.31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24.31</v>
      </c>
      <c r="BL25" s="8">
        <f t="shared" si="21"/>
        <v>32</v>
      </c>
      <c r="BM25" s="8">
        <f t="shared" si="22"/>
        <v>24.31</v>
      </c>
      <c r="BN25" s="8">
        <f t="shared" si="23"/>
        <v>32</v>
      </c>
      <c r="BO25" s="8">
        <f t="shared" si="24"/>
        <v>24.31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940</v>
      </c>
      <c r="G26" s="16">
        <f>'[3]27'!G28</f>
        <v>0</v>
      </c>
      <c r="H26" s="17">
        <f t="shared" si="27"/>
        <v>1260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24.31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24.31</v>
      </c>
      <c r="AL26" s="8">
        <f t="shared" si="31"/>
        <v>213.69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213.69</v>
      </c>
      <c r="AT26" s="8">
        <v>32</v>
      </c>
      <c r="AU26" s="8">
        <v>24.31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24.31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24.31</v>
      </c>
      <c r="BL26" s="8">
        <f t="shared" si="21"/>
        <v>32</v>
      </c>
      <c r="BM26" s="8">
        <f t="shared" si="22"/>
        <v>24.31</v>
      </c>
      <c r="BN26" s="8">
        <f t="shared" si="23"/>
        <v>32</v>
      </c>
      <c r="BO26" s="8">
        <f t="shared" si="24"/>
        <v>24.31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940</v>
      </c>
      <c r="G27" s="16">
        <f>'[3]27'!G29</f>
        <v>0</v>
      </c>
      <c r="H27" s="17">
        <f t="shared" si="27"/>
        <v>1260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3.58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3.58</v>
      </c>
      <c r="AL27" s="8">
        <f t="shared" si="31"/>
        <v>234.42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</v>
      </c>
      <c r="AT27" s="8">
        <v>32</v>
      </c>
      <c r="AU27" s="8">
        <v>3.58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3.58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3.58</v>
      </c>
      <c r="BL27" s="8">
        <f t="shared" si="21"/>
        <v>32</v>
      </c>
      <c r="BM27" s="8">
        <f t="shared" si="22"/>
        <v>3.58</v>
      </c>
      <c r="BN27" s="8">
        <f t="shared" si="23"/>
        <v>32</v>
      </c>
      <c r="BO27" s="8">
        <f t="shared" si="24"/>
        <v>3.58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940</v>
      </c>
      <c r="G28" s="16">
        <f>'[3]27'!G30</f>
        <v>0</v>
      </c>
      <c r="H28" s="17">
        <f t="shared" si="27"/>
        <v>1260</v>
      </c>
      <c r="I28" s="15">
        <f>'[3]27'!J30</f>
        <v>286.02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286.02</v>
      </c>
      <c r="P28" s="18">
        <f>frq!C28</f>
        <v>1</v>
      </c>
      <c r="Q28" s="15">
        <f t="shared" si="29"/>
        <v>286.02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286.02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32</v>
      </c>
      <c r="AU28" s="8">
        <v>0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0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940</v>
      </c>
      <c r="G29" s="16">
        <f>'[3]27'!G31</f>
        <v>0</v>
      </c>
      <c r="H29" s="17">
        <f t="shared" si="27"/>
        <v>1260</v>
      </c>
      <c r="I29" s="15">
        <f>'[3]27'!J31</f>
        <v>286.02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286.02</v>
      </c>
      <c r="P29" s="18">
        <f>frq!C29</f>
        <v>1</v>
      </c>
      <c r="Q29" s="15">
        <f t="shared" si="29"/>
        <v>286.02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286.02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32</v>
      </c>
      <c r="AU29" s="8">
        <v>0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0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940</v>
      </c>
      <c r="G30" s="16">
        <f>'[3]27'!G32</f>
        <v>0</v>
      </c>
      <c r="H30" s="17">
        <f t="shared" si="27"/>
        <v>1260</v>
      </c>
      <c r="I30" s="15">
        <f>'[3]27'!J32</f>
        <v>286.02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286.02</v>
      </c>
      <c r="P30" s="18">
        <f>frq!C30</f>
        <v>1</v>
      </c>
      <c r="Q30" s="15">
        <f t="shared" si="29"/>
        <v>286.02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32</v>
      </c>
      <c r="AU30" s="8">
        <v>0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0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940</v>
      </c>
      <c r="G31" s="16">
        <f>'[3]27'!G33</f>
        <v>0</v>
      </c>
      <c r="H31" s="17">
        <f t="shared" si="27"/>
        <v>1260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19.8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19.8</v>
      </c>
      <c r="AE31" s="8">
        <f t="shared" si="11"/>
        <v>19.8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19.8</v>
      </c>
      <c r="AL31" s="8">
        <f t="shared" si="31"/>
        <v>230.39999999999998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230.39999999999998</v>
      </c>
      <c r="AT31" s="8">
        <v>19.8</v>
      </c>
      <c r="AU31" s="8">
        <v>19.8</v>
      </c>
      <c r="AW31" s="203">
        <v>19.8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19.8</v>
      </c>
      <c r="BD31" s="203">
        <v>19.8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19.8</v>
      </c>
      <c r="BL31" s="8">
        <f t="shared" si="21"/>
        <v>19.8</v>
      </c>
      <c r="BM31" s="8">
        <f t="shared" si="22"/>
        <v>19.8</v>
      </c>
      <c r="BN31" s="8">
        <f t="shared" si="23"/>
        <v>19.8</v>
      </c>
      <c r="BO31" s="8">
        <f t="shared" si="24"/>
        <v>19.8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940</v>
      </c>
      <c r="G32" s="16">
        <f>'[3]27'!G34</f>
        <v>0</v>
      </c>
      <c r="H32" s="17">
        <f t="shared" si="27"/>
        <v>1260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19.8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19.8</v>
      </c>
      <c r="AE32" s="8">
        <f t="shared" si="11"/>
        <v>19.8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19.8</v>
      </c>
      <c r="AL32" s="8">
        <f t="shared" si="31"/>
        <v>230.39999999999998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230.39999999999998</v>
      </c>
      <c r="AT32" s="8">
        <v>19.8</v>
      </c>
      <c r="AU32" s="8">
        <v>19.8</v>
      </c>
      <c r="AW32" s="203">
        <v>19.8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19.8</v>
      </c>
      <c r="BD32" s="203">
        <v>19.8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19.8</v>
      </c>
      <c r="BL32" s="8">
        <f t="shared" si="21"/>
        <v>19.8</v>
      </c>
      <c r="BM32" s="8">
        <f t="shared" si="22"/>
        <v>19.8</v>
      </c>
      <c r="BN32" s="8">
        <f t="shared" si="23"/>
        <v>19.8</v>
      </c>
      <c r="BO32" s="8">
        <f t="shared" si="24"/>
        <v>19.8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940</v>
      </c>
      <c r="G33" s="16">
        <f>'[3]27'!G35</f>
        <v>0</v>
      </c>
      <c r="H33" s="17">
        <f t="shared" si="27"/>
        <v>1260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19.8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19.8</v>
      </c>
      <c r="AE33" s="8">
        <f t="shared" si="11"/>
        <v>19.8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19.8</v>
      </c>
      <c r="AL33" s="8">
        <f t="shared" si="31"/>
        <v>230.39999999999998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230.39999999999998</v>
      </c>
      <c r="AT33" s="8">
        <v>19.8</v>
      </c>
      <c r="AU33" s="8">
        <v>19.8</v>
      </c>
      <c r="AW33" s="203">
        <v>19.8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19.8</v>
      </c>
      <c r="BD33" s="203">
        <v>19.8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19.8</v>
      </c>
      <c r="BL33" s="8">
        <f t="shared" si="21"/>
        <v>19.8</v>
      </c>
      <c r="BM33" s="8">
        <f t="shared" si="22"/>
        <v>19.8</v>
      </c>
      <c r="BN33" s="8">
        <f t="shared" si="23"/>
        <v>19.8</v>
      </c>
      <c r="BO33" s="8">
        <f t="shared" si="24"/>
        <v>19.8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940</v>
      </c>
      <c r="G34" s="16">
        <f>'[3]27'!G36</f>
        <v>0</v>
      </c>
      <c r="H34" s="17">
        <f t="shared" si="27"/>
        <v>1260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25.41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25.41</v>
      </c>
      <c r="AE34" s="8">
        <f t="shared" si="11"/>
        <v>25.41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25.41</v>
      </c>
      <c r="AL34" s="8">
        <f t="shared" si="31"/>
        <v>219.18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219.18</v>
      </c>
      <c r="AT34" s="8">
        <v>25.41</v>
      </c>
      <c r="AU34" s="8">
        <v>25.41</v>
      </c>
      <c r="AW34" s="203">
        <v>25.41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25.41</v>
      </c>
      <c r="BD34" s="203">
        <v>25.41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25.41</v>
      </c>
      <c r="BL34" s="8">
        <f t="shared" si="21"/>
        <v>25.41</v>
      </c>
      <c r="BM34" s="8">
        <f t="shared" si="22"/>
        <v>25.41</v>
      </c>
      <c r="BN34" s="8">
        <f t="shared" si="23"/>
        <v>25.41</v>
      </c>
      <c r="BO34" s="8">
        <f t="shared" si="24"/>
        <v>25.41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940</v>
      </c>
      <c r="G35" s="16">
        <f>'[3]27'!G37</f>
        <v>0</v>
      </c>
      <c r="H35" s="17">
        <f t="shared" si="27"/>
        <v>1260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25.41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25.41</v>
      </c>
      <c r="AE35" s="8">
        <f t="shared" si="11"/>
        <v>25.41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25.41</v>
      </c>
      <c r="AL35" s="8">
        <f t="shared" si="31"/>
        <v>219.18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219.18</v>
      </c>
      <c r="AT35" s="8">
        <v>25.41</v>
      </c>
      <c r="AU35" s="8">
        <v>25.41</v>
      </c>
      <c r="AW35" s="203">
        <v>25.41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25.41</v>
      </c>
      <c r="BD35" s="203">
        <v>25.41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25.41</v>
      </c>
      <c r="BL35" s="8">
        <f t="shared" si="21"/>
        <v>25.41</v>
      </c>
      <c r="BM35" s="8">
        <f t="shared" si="22"/>
        <v>25.41</v>
      </c>
      <c r="BN35" s="8">
        <f t="shared" si="23"/>
        <v>25.41</v>
      </c>
      <c r="BO35" s="8">
        <f t="shared" si="24"/>
        <v>25.41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940</v>
      </c>
      <c r="G36" s="16">
        <f>'[3]27'!G38</f>
        <v>0</v>
      </c>
      <c r="H36" s="17">
        <f t="shared" si="27"/>
        <v>1260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3">
        <v>26.57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26.57</v>
      </c>
      <c r="BD36" s="203">
        <v>26.57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940</v>
      </c>
      <c r="G37" s="16">
        <f>'[3]27'!G39</f>
        <v>0</v>
      </c>
      <c r="H37" s="17">
        <f t="shared" si="27"/>
        <v>1260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3">
        <v>26.57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26.57</v>
      </c>
      <c r="BD37" s="203">
        <v>26.57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940</v>
      </c>
      <c r="G38" s="16">
        <f>'[3]27'!G40</f>
        <v>0</v>
      </c>
      <c r="H38" s="17">
        <f t="shared" si="27"/>
        <v>1260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3">
        <v>26.57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26.57</v>
      </c>
      <c r="BD38" s="203">
        <v>26.57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940</v>
      </c>
      <c r="G39" s="16">
        <f>'[3]27'!G41</f>
        <v>0</v>
      </c>
      <c r="H39" s="17">
        <f t="shared" si="27"/>
        <v>1260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3">
        <v>26.57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26.57</v>
      </c>
      <c r="BD39" s="203">
        <v>26.57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940</v>
      </c>
      <c r="G40" s="16">
        <f>'[3]27'!G42</f>
        <v>0</v>
      </c>
      <c r="H40" s="17">
        <f t="shared" si="27"/>
        <v>1260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3">
        <v>26.57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26.57</v>
      </c>
      <c r="BD40" s="203">
        <v>26.57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940</v>
      </c>
      <c r="G41" s="16">
        <f>'[3]27'!G43</f>
        <v>0</v>
      </c>
      <c r="H41" s="17">
        <f t="shared" si="27"/>
        <v>1260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22.75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22.75</v>
      </c>
      <c r="AE41" s="8">
        <f t="shared" si="11"/>
        <v>22.75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22.75</v>
      </c>
      <c r="AL41" s="8">
        <f t="shared" si="31"/>
        <v>224.5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224.5</v>
      </c>
      <c r="AT41" s="8">
        <v>22.75</v>
      </c>
      <c r="AU41" s="8">
        <v>22.75</v>
      </c>
      <c r="AW41" s="203">
        <v>22.75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22.75</v>
      </c>
      <c r="BD41" s="203">
        <v>22.75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22.75</v>
      </c>
      <c r="BL41" s="8">
        <f t="shared" si="21"/>
        <v>22.75</v>
      </c>
      <c r="BM41" s="8">
        <f t="shared" si="22"/>
        <v>22.75</v>
      </c>
      <c r="BN41" s="8">
        <f t="shared" si="23"/>
        <v>22.75</v>
      </c>
      <c r="BO41" s="8">
        <f t="shared" si="24"/>
        <v>22.75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940</v>
      </c>
      <c r="G42" s="16">
        <f>'[3]27'!G44</f>
        <v>0</v>
      </c>
      <c r="H42" s="17">
        <f t="shared" si="27"/>
        <v>1260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22.75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22.75</v>
      </c>
      <c r="AE42" s="8">
        <f t="shared" si="11"/>
        <v>22.75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22.75</v>
      </c>
      <c r="AL42" s="8">
        <f t="shared" si="31"/>
        <v>224.5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224.5</v>
      </c>
      <c r="AT42" s="8">
        <v>22.75</v>
      </c>
      <c r="AU42" s="8">
        <v>22.75</v>
      </c>
      <c r="AW42" s="203">
        <v>22.75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22.75</v>
      </c>
      <c r="BD42" s="203">
        <v>22.75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22.75</v>
      </c>
      <c r="BL42" s="8">
        <f t="shared" si="21"/>
        <v>22.75</v>
      </c>
      <c r="BM42" s="8">
        <f t="shared" si="22"/>
        <v>22.75</v>
      </c>
      <c r="BN42" s="8">
        <f t="shared" si="23"/>
        <v>22.75</v>
      </c>
      <c r="BO42" s="8">
        <f t="shared" si="24"/>
        <v>22.75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940</v>
      </c>
      <c r="G43" s="16">
        <f>'[3]27'!G45</f>
        <v>0</v>
      </c>
      <c r="H43" s="17">
        <f t="shared" si="27"/>
        <v>1260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22.75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22.75</v>
      </c>
      <c r="AE43" s="8">
        <f t="shared" si="11"/>
        <v>22.75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22.75</v>
      </c>
      <c r="AL43" s="8">
        <f t="shared" si="31"/>
        <v>224.5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224.5</v>
      </c>
      <c r="AT43" s="8">
        <v>22.75</v>
      </c>
      <c r="AU43" s="8">
        <v>22.75</v>
      </c>
      <c r="AW43" s="203">
        <v>22.75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22.75</v>
      </c>
      <c r="BD43" s="203">
        <v>22.75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22.75</v>
      </c>
      <c r="BL43" s="8">
        <f t="shared" si="21"/>
        <v>22.75</v>
      </c>
      <c r="BM43" s="8">
        <f t="shared" si="22"/>
        <v>22.75</v>
      </c>
      <c r="BN43" s="8">
        <f t="shared" si="23"/>
        <v>22.75</v>
      </c>
      <c r="BO43" s="8">
        <f t="shared" si="24"/>
        <v>22.75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940</v>
      </c>
      <c r="G44" s="16">
        <f>'[3]27'!G46</f>
        <v>0</v>
      </c>
      <c r="H44" s="17">
        <f t="shared" si="27"/>
        <v>1260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22.75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22.75</v>
      </c>
      <c r="AE44" s="8">
        <f t="shared" si="11"/>
        <v>22.75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22.75</v>
      </c>
      <c r="AL44" s="8">
        <f t="shared" si="31"/>
        <v>224.5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224.5</v>
      </c>
      <c r="AT44" s="8">
        <v>22.75</v>
      </c>
      <c r="AU44" s="8">
        <v>22.75</v>
      </c>
      <c r="AW44" s="203">
        <v>22.75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22.75</v>
      </c>
      <c r="BD44" s="203">
        <v>22.75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22.75</v>
      </c>
      <c r="BL44" s="8">
        <f t="shared" si="21"/>
        <v>22.75</v>
      </c>
      <c r="BM44" s="8">
        <f t="shared" si="22"/>
        <v>22.75</v>
      </c>
      <c r="BN44" s="8">
        <f t="shared" si="23"/>
        <v>22.75</v>
      </c>
      <c r="BO44" s="8">
        <f t="shared" si="24"/>
        <v>22.75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940</v>
      </c>
      <c r="G45" s="16">
        <f>'[3]27'!G47</f>
        <v>0</v>
      </c>
      <c r="H45" s="17">
        <f t="shared" si="27"/>
        <v>1260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22.75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22.75</v>
      </c>
      <c r="AE45" s="8">
        <f t="shared" si="11"/>
        <v>22.75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22.75</v>
      </c>
      <c r="AL45" s="8">
        <f t="shared" si="31"/>
        <v>224.5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224.5</v>
      </c>
      <c r="AT45" s="8">
        <v>22.75</v>
      </c>
      <c r="AU45" s="8">
        <v>22.75</v>
      </c>
      <c r="AW45" s="203">
        <v>22.75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22.75</v>
      </c>
      <c r="BD45" s="203">
        <v>22.75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22.75</v>
      </c>
      <c r="BL45" s="8">
        <f t="shared" si="21"/>
        <v>22.75</v>
      </c>
      <c r="BM45" s="8">
        <f t="shared" si="22"/>
        <v>22.75</v>
      </c>
      <c r="BN45" s="8">
        <f t="shared" si="23"/>
        <v>22.75</v>
      </c>
      <c r="BO45" s="8">
        <f t="shared" si="24"/>
        <v>22.75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940</v>
      </c>
      <c r="G46" s="16">
        <f>'[3]27'!G48</f>
        <v>0</v>
      </c>
      <c r="H46" s="17">
        <f t="shared" si="27"/>
        <v>1260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22.75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22.75</v>
      </c>
      <c r="AE46" s="8">
        <f t="shared" si="11"/>
        <v>22.75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22.75</v>
      </c>
      <c r="AL46" s="8">
        <f t="shared" si="31"/>
        <v>224.5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224.5</v>
      </c>
      <c r="AT46" s="8">
        <v>22.75</v>
      </c>
      <c r="AU46" s="8">
        <v>22.75</v>
      </c>
      <c r="AW46" s="203">
        <v>22.75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22.75</v>
      </c>
      <c r="BD46" s="203">
        <v>22.75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22.75</v>
      </c>
      <c r="BL46" s="8">
        <f t="shared" si="21"/>
        <v>22.75</v>
      </c>
      <c r="BM46" s="8">
        <f t="shared" si="22"/>
        <v>22.75</v>
      </c>
      <c r="BN46" s="8">
        <f t="shared" si="23"/>
        <v>22.75</v>
      </c>
      <c r="BO46" s="8">
        <f t="shared" si="24"/>
        <v>22.75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940</v>
      </c>
      <c r="G47" s="16">
        <f>'[3]27'!G49</f>
        <v>0</v>
      </c>
      <c r="H47" s="17">
        <f t="shared" si="27"/>
        <v>1260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13.5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13.5</v>
      </c>
      <c r="AL47" s="8">
        <f t="shared" si="31"/>
        <v>224.5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224.5</v>
      </c>
      <c r="AT47" s="8">
        <v>32</v>
      </c>
      <c r="AU47" s="8">
        <v>13.5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13.5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13.5</v>
      </c>
      <c r="BL47" s="8">
        <f t="shared" si="21"/>
        <v>32</v>
      </c>
      <c r="BM47" s="8">
        <f t="shared" si="22"/>
        <v>13.5</v>
      </c>
      <c r="BN47" s="8">
        <f t="shared" si="23"/>
        <v>32</v>
      </c>
      <c r="BO47" s="8">
        <f t="shared" si="24"/>
        <v>13.5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940</v>
      </c>
      <c r="G48" s="16">
        <f>'[3]27'!G50</f>
        <v>0</v>
      </c>
      <c r="H48" s="17">
        <f t="shared" si="27"/>
        <v>1260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13.5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13.5</v>
      </c>
      <c r="AL48" s="8">
        <f t="shared" si="31"/>
        <v>224.5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224.5</v>
      </c>
      <c r="AT48" s="8">
        <v>32</v>
      </c>
      <c r="AU48" s="8">
        <v>13.5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13.5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13.5</v>
      </c>
      <c r="BL48" s="8">
        <f t="shared" si="21"/>
        <v>32</v>
      </c>
      <c r="BM48" s="8">
        <f t="shared" si="22"/>
        <v>13.5</v>
      </c>
      <c r="BN48" s="8">
        <f t="shared" si="23"/>
        <v>32</v>
      </c>
      <c r="BO48" s="8">
        <f t="shared" si="24"/>
        <v>13.5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940</v>
      </c>
      <c r="G49" s="16">
        <f>'[3]27'!G51</f>
        <v>0</v>
      </c>
      <c r="H49" s="17">
        <f t="shared" si="27"/>
        <v>1260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13.5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13.5</v>
      </c>
      <c r="AL49" s="8">
        <f t="shared" si="31"/>
        <v>224.5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224.5</v>
      </c>
      <c r="AT49" s="8">
        <v>32</v>
      </c>
      <c r="AU49" s="8">
        <v>13.5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13.5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13.5</v>
      </c>
      <c r="BL49" s="8">
        <f t="shared" si="21"/>
        <v>32</v>
      </c>
      <c r="BM49" s="8">
        <f t="shared" si="22"/>
        <v>13.5</v>
      </c>
      <c r="BN49" s="8">
        <f t="shared" si="23"/>
        <v>32</v>
      </c>
      <c r="BO49" s="8">
        <f t="shared" si="24"/>
        <v>13.5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940</v>
      </c>
      <c r="G50" s="16">
        <f>'[3]27'!G52</f>
        <v>0</v>
      </c>
      <c r="H50" s="17">
        <f t="shared" si="27"/>
        <v>1260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13.5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13.5</v>
      </c>
      <c r="AL50" s="8">
        <f t="shared" si="31"/>
        <v>224.5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224.5</v>
      </c>
      <c r="AT50" s="8">
        <v>32</v>
      </c>
      <c r="AU50" s="8">
        <v>13.5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13.5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13.5</v>
      </c>
      <c r="BL50" s="8">
        <f t="shared" si="21"/>
        <v>32</v>
      </c>
      <c r="BM50" s="8">
        <f t="shared" si="22"/>
        <v>13.5</v>
      </c>
      <c r="BN50" s="8">
        <f t="shared" si="23"/>
        <v>32</v>
      </c>
      <c r="BO50" s="8">
        <f t="shared" si="24"/>
        <v>13.5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920</v>
      </c>
      <c r="G51" s="16">
        <f>'[3]27'!G53</f>
        <v>0</v>
      </c>
      <c r="H51" s="17">
        <f t="shared" si="27"/>
        <v>1240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13.5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13.5</v>
      </c>
      <c r="AL51" s="8">
        <f t="shared" si="31"/>
        <v>224.5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224.5</v>
      </c>
      <c r="AT51" s="8">
        <v>32</v>
      </c>
      <c r="AU51" s="8">
        <v>13.5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13.5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13.5</v>
      </c>
      <c r="BL51" s="8">
        <f t="shared" si="21"/>
        <v>32</v>
      </c>
      <c r="BM51" s="8">
        <f t="shared" si="22"/>
        <v>13.5</v>
      </c>
      <c r="BN51" s="8">
        <f t="shared" si="23"/>
        <v>32</v>
      </c>
      <c r="BO51" s="8">
        <f t="shared" si="24"/>
        <v>13.5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920</v>
      </c>
      <c r="G52" s="16">
        <f>'[3]27'!G54</f>
        <v>0</v>
      </c>
      <c r="H52" s="17">
        <f t="shared" si="27"/>
        <v>1240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13.5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13.5</v>
      </c>
      <c r="AL52" s="8">
        <f t="shared" si="31"/>
        <v>224.5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224.5</v>
      </c>
      <c r="AT52" s="8">
        <v>32</v>
      </c>
      <c r="AU52" s="8">
        <v>13.5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13.5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13.5</v>
      </c>
      <c r="BL52" s="8">
        <f t="shared" si="21"/>
        <v>32</v>
      </c>
      <c r="BM52" s="8">
        <f t="shared" si="22"/>
        <v>13.5</v>
      </c>
      <c r="BN52" s="8">
        <f t="shared" si="23"/>
        <v>32</v>
      </c>
      <c r="BO52" s="8">
        <f t="shared" si="24"/>
        <v>13.5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920</v>
      </c>
      <c r="G53" s="16">
        <f>'[3]27'!G55</f>
        <v>0</v>
      </c>
      <c r="H53" s="17">
        <f t="shared" si="27"/>
        <v>1240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13.5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13.5</v>
      </c>
      <c r="AL53" s="8">
        <f t="shared" si="31"/>
        <v>224.5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224.5</v>
      </c>
      <c r="AT53" s="8">
        <v>32</v>
      </c>
      <c r="AU53" s="8">
        <v>13.5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13.5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13.5</v>
      </c>
      <c r="BL53" s="8">
        <f t="shared" si="21"/>
        <v>32</v>
      </c>
      <c r="BM53" s="8">
        <f t="shared" si="22"/>
        <v>13.5</v>
      </c>
      <c r="BN53" s="8">
        <f t="shared" si="23"/>
        <v>32</v>
      </c>
      <c r="BO53" s="8">
        <f t="shared" si="24"/>
        <v>13.5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920</v>
      </c>
      <c r="G54" s="16">
        <f>'[3]27'!G56</f>
        <v>0</v>
      </c>
      <c r="H54" s="17">
        <f t="shared" si="27"/>
        <v>1240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13.5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13.5</v>
      </c>
      <c r="AL54" s="8">
        <f t="shared" si="31"/>
        <v>224.5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224.5</v>
      </c>
      <c r="AT54" s="8">
        <v>32</v>
      </c>
      <c r="AU54" s="8">
        <v>13.5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13.5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13.5</v>
      </c>
      <c r="BL54" s="8">
        <f t="shared" si="21"/>
        <v>32</v>
      </c>
      <c r="BM54" s="8">
        <f t="shared" si="22"/>
        <v>13.5</v>
      </c>
      <c r="BN54" s="8">
        <f t="shared" si="23"/>
        <v>32</v>
      </c>
      <c r="BO54" s="8">
        <f t="shared" si="24"/>
        <v>13.5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920</v>
      </c>
      <c r="G55" s="16">
        <f>'[3]27'!G57</f>
        <v>0</v>
      </c>
      <c r="H55" s="17">
        <f t="shared" si="27"/>
        <v>1240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13.5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13.5</v>
      </c>
      <c r="AL55" s="8">
        <f t="shared" si="31"/>
        <v>224.5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224.5</v>
      </c>
      <c r="AT55" s="8">
        <v>32</v>
      </c>
      <c r="AU55" s="8">
        <v>13.5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13.5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13.5</v>
      </c>
      <c r="BL55" s="8">
        <f t="shared" si="21"/>
        <v>32</v>
      </c>
      <c r="BM55" s="8">
        <f t="shared" si="22"/>
        <v>13.5</v>
      </c>
      <c r="BN55" s="8">
        <f t="shared" si="23"/>
        <v>32</v>
      </c>
      <c r="BO55" s="8">
        <f t="shared" si="24"/>
        <v>13.5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920</v>
      </c>
      <c r="G56" s="16">
        <f>'[3]27'!G58</f>
        <v>0</v>
      </c>
      <c r="H56" s="17">
        <f t="shared" si="27"/>
        <v>1240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13.5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13.5</v>
      </c>
      <c r="AL56" s="8">
        <f t="shared" si="31"/>
        <v>224.5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224.5</v>
      </c>
      <c r="AT56" s="8">
        <v>32</v>
      </c>
      <c r="AU56" s="8">
        <v>13.5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13.5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13.5</v>
      </c>
      <c r="BL56" s="8">
        <f t="shared" si="21"/>
        <v>32</v>
      </c>
      <c r="BM56" s="8">
        <f t="shared" si="22"/>
        <v>13.5</v>
      </c>
      <c r="BN56" s="8">
        <f t="shared" si="23"/>
        <v>32</v>
      </c>
      <c r="BO56" s="8">
        <f t="shared" si="24"/>
        <v>13.5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920</v>
      </c>
      <c r="G57" s="16">
        <f>'[3]27'!G59</f>
        <v>0</v>
      </c>
      <c r="H57" s="17">
        <f t="shared" si="27"/>
        <v>1240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13.5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13.5</v>
      </c>
      <c r="AL57" s="8">
        <f t="shared" si="31"/>
        <v>224.5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224.5</v>
      </c>
      <c r="AT57" s="8">
        <v>32</v>
      </c>
      <c r="AU57" s="8">
        <v>13.5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13.5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13.5</v>
      </c>
      <c r="BL57" s="8">
        <f t="shared" si="21"/>
        <v>32</v>
      </c>
      <c r="BM57" s="8">
        <f t="shared" si="22"/>
        <v>13.5</v>
      </c>
      <c r="BN57" s="8">
        <f t="shared" si="23"/>
        <v>32</v>
      </c>
      <c r="BO57" s="8">
        <f t="shared" si="24"/>
        <v>13.5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920</v>
      </c>
      <c r="G58" s="16">
        <f>'[3]27'!G60</f>
        <v>0</v>
      </c>
      <c r="H58" s="17">
        <f t="shared" si="27"/>
        <v>1240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13.5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13.5</v>
      </c>
      <c r="AL58" s="8">
        <f t="shared" si="31"/>
        <v>224.5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224.5</v>
      </c>
      <c r="AT58" s="8">
        <v>32</v>
      </c>
      <c r="AU58" s="8">
        <v>13.5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13.5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13.5</v>
      </c>
      <c r="BL58" s="8">
        <f t="shared" si="21"/>
        <v>32</v>
      </c>
      <c r="BM58" s="8">
        <f t="shared" si="22"/>
        <v>13.5</v>
      </c>
      <c r="BN58" s="8">
        <f t="shared" si="23"/>
        <v>32</v>
      </c>
      <c r="BO58" s="8">
        <f t="shared" si="24"/>
        <v>13.5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920</v>
      </c>
      <c r="G59" s="16">
        <f>'[3]27'!G61</f>
        <v>0</v>
      </c>
      <c r="H59" s="17">
        <f t="shared" si="27"/>
        <v>1240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13.5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13.5</v>
      </c>
      <c r="AL59" s="8">
        <f t="shared" si="31"/>
        <v>224.5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224.5</v>
      </c>
      <c r="AT59" s="8">
        <v>32</v>
      </c>
      <c r="AU59" s="8">
        <v>13.5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13.5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13.5</v>
      </c>
      <c r="BL59" s="8">
        <f t="shared" si="21"/>
        <v>32</v>
      </c>
      <c r="BM59" s="8">
        <f t="shared" si="22"/>
        <v>13.5</v>
      </c>
      <c r="BN59" s="8">
        <f t="shared" si="23"/>
        <v>32</v>
      </c>
      <c r="BO59" s="8">
        <f t="shared" si="24"/>
        <v>13.5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920</v>
      </c>
      <c r="G60" s="16">
        <f>'[3]27'!G62</f>
        <v>0</v>
      </c>
      <c r="H60" s="17">
        <f t="shared" si="27"/>
        <v>1240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13.5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13.5</v>
      </c>
      <c r="AL60" s="8">
        <f t="shared" si="31"/>
        <v>224.5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224.5</v>
      </c>
      <c r="AT60" s="8">
        <v>32</v>
      </c>
      <c r="AU60" s="8">
        <v>13.5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13.5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13.5</v>
      </c>
      <c r="BL60" s="8">
        <f t="shared" si="21"/>
        <v>32</v>
      </c>
      <c r="BM60" s="8">
        <f t="shared" si="22"/>
        <v>13.5</v>
      </c>
      <c r="BN60" s="8">
        <f t="shared" si="23"/>
        <v>32</v>
      </c>
      <c r="BO60" s="8">
        <f t="shared" si="24"/>
        <v>13.5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920</v>
      </c>
      <c r="G61" s="16">
        <f>'[3]27'!G63</f>
        <v>0</v>
      </c>
      <c r="H61" s="17">
        <f t="shared" si="27"/>
        <v>1240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13.5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13.5</v>
      </c>
      <c r="AL61" s="8">
        <f t="shared" si="31"/>
        <v>224.5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224.5</v>
      </c>
      <c r="AT61" s="8">
        <v>32</v>
      </c>
      <c r="AU61" s="8">
        <v>13.5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13.5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13.5</v>
      </c>
      <c r="BL61" s="8">
        <f t="shared" si="21"/>
        <v>32</v>
      </c>
      <c r="BM61" s="8">
        <f t="shared" si="22"/>
        <v>13.5</v>
      </c>
      <c r="BN61" s="8">
        <f t="shared" si="23"/>
        <v>32</v>
      </c>
      <c r="BO61" s="8">
        <f t="shared" si="24"/>
        <v>13.5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920</v>
      </c>
      <c r="G62" s="16">
        <f>'[3]27'!G64</f>
        <v>0</v>
      </c>
      <c r="H62" s="17">
        <f t="shared" si="27"/>
        <v>1240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13.5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13.5</v>
      </c>
      <c r="AL62" s="8">
        <f t="shared" ref="AL62:AN98" si="35">Q62-X62-AE62</f>
        <v>224.5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224.5</v>
      </c>
      <c r="AT62" s="8">
        <v>32</v>
      </c>
      <c r="AU62" s="8">
        <v>13.5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13.5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13.5</v>
      </c>
      <c r="BL62" s="8">
        <f t="shared" si="21"/>
        <v>32</v>
      </c>
      <c r="BM62" s="8">
        <f t="shared" si="22"/>
        <v>13.5</v>
      </c>
      <c r="BN62" s="8">
        <f t="shared" si="23"/>
        <v>32</v>
      </c>
      <c r="BO62" s="8">
        <f t="shared" si="24"/>
        <v>13.5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920</v>
      </c>
      <c r="G63" s="16">
        <f>'[3]27'!G65</f>
        <v>0</v>
      </c>
      <c r="H63" s="17">
        <f t="shared" si="27"/>
        <v>1240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13.5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13.5</v>
      </c>
      <c r="AL63" s="8">
        <f t="shared" si="35"/>
        <v>224.5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224.5</v>
      </c>
      <c r="AT63" s="8">
        <v>32</v>
      </c>
      <c r="AU63" s="8">
        <v>13.5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13.5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13.5</v>
      </c>
      <c r="BL63" s="8">
        <f t="shared" si="21"/>
        <v>32</v>
      </c>
      <c r="BM63" s="8">
        <f t="shared" si="22"/>
        <v>13.5</v>
      </c>
      <c r="BN63" s="8">
        <f t="shared" si="23"/>
        <v>32</v>
      </c>
      <c r="BO63" s="8">
        <f t="shared" si="24"/>
        <v>13.5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920</v>
      </c>
      <c r="G64" s="16">
        <f>'[3]27'!G66</f>
        <v>0</v>
      </c>
      <c r="H64" s="17">
        <f t="shared" si="27"/>
        <v>1240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13.5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13.5</v>
      </c>
      <c r="AL64" s="8">
        <f t="shared" si="35"/>
        <v>224.5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224.5</v>
      </c>
      <c r="AT64" s="8">
        <v>32</v>
      </c>
      <c r="AU64" s="8">
        <v>13.5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13.5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13.5</v>
      </c>
      <c r="BL64" s="8">
        <f t="shared" si="21"/>
        <v>32</v>
      </c>
      <c r="BM64" s="8">
        <f t="shared" si="22"/>
        <v>13.5</v>
      </c>
      <c r="BN64" s="8">
        <f t="shared" si="23"/>
        <v>32</v>
      </c>
      <c r="BO64" s="8">
        <f t="shared" si="24"/>
        <v>13.5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920</v>
      </c>
      <c r="G65" s="16">
        <f>'[3]27'!G67</f>
        <v>0</v>
      </c>
      <c r="H65" s="17">
        <f t="shared" si="27"/>
        <v>1240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13.5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13.5</v>
      </c>
      <c r="AL65" s="8">
        <f t="shared" si="35"/>
        <v>224.5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224.5</v>
      </c>
      <c r="AT65" s="8">
        <v>32</v>
      </c>
      <c r="AU65" s="8">
        <v>13.5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13.5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13.5</v>
      </c>
      <c r="BL65" s="8">
        <f t="shared" si="21"/>
        <v>32</v>
      </c>
      <c r="BM65" s="8">
        <f t="shared" si="22"/>
        <v>13.5</v>
      </c>
      <c r="BN65" s="8">
        <f t="shared" si="23"/>
        <v>32</v>
      </c>
      <c r="BO65" s="8">
        <f t="shared" si="24"/>
        <v>13.5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920</v>
      </c>
      <c r="G66" s="16">
        <f>'[3]27'!G68</f>
        <v>0</v>
      </c>
      <c r="H66" s="17">
        <f t="shared" si="27"/>
        <v>1240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3.58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3.58</v>
      </c>
      <c r="AL66" s="8">
        <f t="shared" si="35"/>
        <v>234.42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</v>
      </c>
      <c r="AT66" s="8">
        <v>32</v>
      </c>
      <c r="AU66" s="8">
        <v>3.58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3.58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3.58</v>
      </c>
      <c r="BL66" s="8">
        <f t="shared" si="21"/>
        <v>32</v>
      </c>
      <c r="BM66" s="8">
        <f t="shared" si="22"/>
        <v>3.58</v>
      </c>
      <c r="BN66" s="8">
        <f t="shared" si="23"/>
        <v>32</v>
      </c>
      <c r="BO66" s="8">
        <f t="shared" si="24"/>
        <v>3.58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920</v>
      </c>
      <c r="G67" s="16">
        <f>'[3]27'!G69</f>
        <v>0</v>
      </c>
      <c r="H67" s="17">
        <f t="shared" si="27"/>
        <v>1240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3.58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3.58</v>
      </c>
      <c r="AL67" s="8">
        <f t="shared" si="35"/>
        <v>234.42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</v>
      </c>
      <c r="AT67" s="8">
        <v>32</v>
      </c>
      <c r="AU67" s="8">
        <v>3.58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3.58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3.58</v>
      </c>
      <c r="BL67" s="8">
        <f t="shared" si="21"/>
        <v>32</v>
      </c>
      <c r="BM67" s="8">
        <f t="shared" si="22"/>
        <v>3.58</v>
      </c>
      <c r="BN67" s="8">
        <f t="shared" si="23"/>
        <v>32</v>
      </c>
      <c r="BO67" s="8">
        <f t="shared" si="24"/>
        <v>3.58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920</v>
      </c>
      <c r="G68" s="16">
        <f>'[3]27'!G70</f>
        <v>0</v>
      </c>
      <c r="H68" s="17">
        <f t="shared" si="27"/>
        <v>1240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3.58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3.58</v>
      </c>
      <c r="AL68" s="8">
        <f t="shared" si="35"/>
        <v>234.42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</v>
      </c>
      <c r="AT68" s="8">
        <v>32</v>
      </c>
      <c r="AU68" s="8">
        <v>3.58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3.58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3.58</v>
      </c>
      <c r="BL68" s="8">
        <f t="shared" ref="BL68:BL98" si="53">AT68</f>
        <v>32</v>
      </c>
      <c r="BM68" s="8">
        <f t="shared" ref="BM68:BM98" si="54">AU68</f>
        <v>3.58</v>
      </c>
      <c r="BN68" s="8">
        <f t="shared" ref="BN68:BN98" si="55">BC68</f>
        <v>32</v>
      </c>
      <c r="BO68" s="8">
        <f t="shared" ref="BO68:BO98" si="56">BJ68</f>
        <v>3.58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920</v>
      </c>
      <c r="G69" s="16">
        <f>'[3]27'!G71</f>
        <v>0</v>
      </c>
      <c r="H69" s="17">
        <f t="shared" ref="H69:H98" si="59">SUM(B69:G69)</f>
        <v>1240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3.58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3.58</v>
      </c>
      <c r="AL69" s="8">
        <f t="shared" si="35"/>
        <v>234.42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234.42</v>
      </c>
      <c r="AT69" s="8">
        <v>32</v>
      </c>
      <c r="AU69" s="8">
        <v>3.58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3.58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3.58</v>
      </c>
      <c r="BL69" s="8">
        <f t="shared" si="53"/>
        <v>32</v>
      </c>
      <c r="BM69" s="8">
        <f t="shared" si="54"/>
        <v>3.58</v>
      </c>
      <c r="BN69" s="8">
        <f t="shared" si="55"/>
        <v>32</v>
      </c>
      <c r="BO69" s="8">
        <f t="shared" si="56"/>
        <v>3.58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920</v>
      </c>
      <c r="G70" s="16">
        <f>'[3]27'!G72</f>
        <v>0</v>
      </c>
      <c r="H70" s="17">
        <f t="shared" si="59"/>
        <v>1240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3.58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3.58</v>
      </c>
      <c r="AL70" s="8">
        <f t="shared" si="35"/>
        <v>234.42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</v>
      </c>
      <c r="AT70" s="8">
        <v>32</v>
      </c>
      <c r="AU70" s="8">
        <v>3.58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3.58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3.58</v>
      </c>
      <c r="BL70" s="8">
        <f t="shared" si="53"/>
        <v>32</v>
      </c>
      <c r="BM70" s="8">
        <f t="shared" si="54"/>
        <v>3.58</v>
      </c>
      <c r="BN70" s="8">
        <f t="shared" si="55"/>
        <v>32</v>
      </c>
      <c r="BO70" s="8">
        <f t="shared" si="56"/>
        <v>3.58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920</v>
      </c>
      <c r="G71" s="16">
        <f>'[3]27'!G73</f>
        <v>0</v>
      </c>
      <c r="H71" s="17">
        <f t="shared" si="59"/>
        <v>1240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3.58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3.58</v>
      </c>
      <c r="AL71" s="8">
        <f t="shared" si="35"/>
        <v>234.42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234.42</v>
      </c>
      <c r="AT71" s="8">
        <v>32</v>
      </c>
      <c r="AU71" s="8">
        <v>3.58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3.58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3.58</v>
      </c>
      <c r="BL71" s="8">
        <f t="shared" si="53"/>
        <v>32</v>
      </c>
      <c r="BM71" s="8">
        <f t="shared" si="54"/>
        <v>3.58</v>
      </c>
      <c r="BN71" s="8">
        <f t="shared" si="55"/>
        <v>32</v>
      </c>
      <c r="BO71" s="8">
        <f t="shared" si="56"/>
        <v>3.58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920</v>
      </c>
      <c r="G72" s="16">
        <f>'[3]27'!G74</f>
        <v>0</v>
      </c>
      <c r="H72" s="17">
        <f t="shared" si="59"/>
        <v>1240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3.58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3.58</v>
      </c>
      <c r="AL72" s="8">
        <f t="shared" si="35"/>
        <v>234.42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234.42</v>
      </c>
      <c r="AT72" s="8">
        <v>32</v>
      </c>
      <c r="AU72" s="8">
        <v>3.58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3.58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3.58</v>
      </c>
      <c r="BL72" s="8">
        <f t="shared" si="53"/>
        <v>32</v>
      </c>
      <c r="BM72" s="8">
        <f t="shared" si="54"/>
        <v>3.58</v>
      </c>
      <c r="BN72" s="8">
        <f t="shared" si="55"/>
        <v>32</v>
      </c>
      <c r="BO72" s="8">
        <f t="shared" si="56"/>
        <v>3.58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920</v>
      </c>
      <c r="G73" s="16">
        <f>'[3]27'!G75</f>
        <v>0</v>
      </c>
      <c r="H73" s="17">
        <f t="shared" si="59"/>
        <v>1240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3.58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3.58</v>
      </c>
      <c r="AL73" s="8">
        <f t="shared" si="35"/>
        <v>234.42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234.42</v>
      </c>
      <c r="AT73" s="8">
        <v>32</v>
      </c>
      <c r="AU73" s="8">
        <v>3.58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3.58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3.58</v>
      </c>
      <c r="BL73" s="8">
        <f t="shared" si="53"/>
        <v>32</v>
      </c>
      <c r="BM73" s="8">
        <f t="shared" si="54"/>
        <v>3.58</v>
      </c>
      <c r="BN73" s="8">
        <f t="shared" si="55"/>
        <v>32</v>
      </c>
      <c r="BO73" s="8">
        <f t="shared" si="56"/>
        <v>3.58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920</v>
      </c>
      <c r="G74" s="16">
        <f>'[3]27'!G76</f>
        <v>0</v>
      </c>
      <c r="H74" s="17">
        <f t="shared" si="59"/>
        <v>1240</v>
      </c>
      <c r="I74" s="15">
        <f>'[3]27'!J76</f>
        <v>286.02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286.02</v>
      </c>
      <c r="P74" s="18">
        <f>frq!C74</f>
        <v>1</v>
      </c>
      <c r="Q74" s="15">
        <f t="shared" si="33"/>
        <v>286.02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286.02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254.01999999999998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254.01999999999998</v>
      </c>
      <c r="AT74" s="8">
        <v>32</v>
      </c>
      <c r="AU74" s="8">
        <v>0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940</v>
      </c>
      <c r="G75" s="16">
        <f>'[3]27'!G77</f>
        <v>0</v>
      </c>
      <c r="H75" s="17">
        <f t="shared" si="59"/>
        <v>1260</v>
      </c>
      <c r="I75" s="15">
        <f>'[3]27'!J77</f>
        <v>286.02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286.02</v>
      </c>
      <c r="P75" s="18">
        <f>frq!C75</f>
        <v>1</v>
      </c>
      <c r="Q75" s="15">
        <f t="shared" si="33"/>
        <v>286.02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286.02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254.01999999999998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254.01999999999998</v>
      </c>
      <c r="AT75" s="8">
        <v>32</v>
      </c>
      <c r="AU75" s="8">
        <v>0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940</v>
      </c>
      <c r="G76" s="16">
        <f>'[3]27'!G78</f>
        <v>0</v>
      </c>
      <c r="H76" s="17">
        <f t="shared" si="59"/>
        <v>1260</v>
      </c>
      <c r="I76" s="15">
        <f>'[3]27'!J78</f>
        <v>286.02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286.02</v>
      </c>
      <c r="P76" s="18">
        <f>frq!C76</f>
        <v>1</v>
      </c>
      <c r="Q76" s="15">
        <f t="shared" si="33"/>
        <v>286.02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286.02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254.01999999999998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254.01999999999998</v>
      </c>
      <c r="AT76" s="8">
        <v>32</v>
      </c>
      <c r="AU76" s="8">
        <v>0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940</v>
      </c>
      <c r="G77" s="16">
        <f>'[3]27'!G79</f>
        <v>0</v>
      </c>
      <c r="H77" s="17">
        <f t="shared" si="59"/>
        <v>1260</v>
      </c>
      <c r="I77" s="15">
        <f>'[3]27'!J79</f>
        <v>286.02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286.02</v>
      </c>
      <c r="P77" s="18">
        <f>frq!C77</f>
        <v>1</v>
      </c>
      <c r="Q77" s="15">
        <f t="shared" si="33"/>
        <v>286.02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32</v>
      </c>
      <c r="AU77" s="8">
        <v>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940</v>
      </c>
      <c r="G78" s="16">
        <f>'[3]27'!G80</f>
        <v>0</v>
      </c>
      <c r="H78" s="17">
        <f t="shared" si="59"/>
        <v>1260</v>
      </c>
      <c r="I78" s="15">
        <f>'[3]27'!J80</f>
        <v>286.02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286.02</v>
      </c>
      <c r="P78" s="18">
        <f>frq!C78</f>
        <v>1</v>
      </c>
      <c r="Q78" s="15">
        <f t="shared" si="33"/>
        <v>286.02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32</v>
      </c>
      <c r="AU78" s="8">
        <v>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940</v>
      </c>
      <c r="G79" s="16">
        <f>'[3]27'!G81</f>
        <v>0</v>
      </c>
      <c r="H79" s="17">
        <f t="shared" si="59"/>
        <v>1260</v>
      </c>
      <c r="I79" s="15">
        <f>'[3]27'!J81</f>
        <v>286.02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286.02</v>
      </c>
      <c r="P79" s="18">
        <f>frq!C79</f>
        <v>1</v>
      </c>
      <c r="Q79" s="15">
        <f t="shared" si="33"/>
        <v>286.02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286.02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254.01999999999998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254.01999999999998</v>
      </c>
      <c r="AT79" s="8">
        <v>32</v>
      </c>
      <c r="AU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940</v>
      </c>
      <c r="G80" s="16">
        <f>'[3]27'!G82</f>
        <v>0</v>
      </c>
      <c r="H80" s="17">
        <f t="shared" si="59"/>
        <v>1260</v>
      </c>
      <c r="I80" s="15">
        <f>'[3]27'!J82</f>
        <v>286.02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286.02</v>
      </c>
      <c r="P80" s="18">
        <f>frq!C80</f>
        <v>1</v>
      </c>
      <c r="Q80" s="15">
        <f t="shared" si="33"/>
        <v>286.02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286.02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254.01999999999998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254.01999999999998</v>
      </c>
      <c r="AT80" s="8">
        <v>32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940</v>
      </c>
      <c r="G81" s="16">
        <f>'[3]27'!G83</f>
        <v>0</v>
      </c>
      <c r="H81" s="17">
        <f t="shared" si="59"/>
        <v>1260</v>
      </c>
      <c r="I81" s="15">
        <f>'[3]27'!J83</f>
        <v>284.02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284.02</v>
      </c>
      <c r="P81" s="18">
        <f>frq!C81</f>
        <v>1</v>
      </c>
      <c r="Q81" s="15">
        <f t="shared" si="33"/>
        <v>284.02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284.02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284.02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284.02</v>
      </c>
      <c r="AT81" s="8">
        <v>7.99</v>
      </c>
      <c r="AU81" s="8">
        <v>7.99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7.99</v>
      </c>
      <c r="BM81" s="8">
        <f t="shared" si="54"/>
        <v>7.99</v>
      </c>
      <c r="BN81" s="8">
        <f t="shared" si="55"/>
        <v>0</v>
      </c>
      <c r="BO81" s="8">
        <f t="shared" si="56"/>
        <v>0</v>
      </c>
      <c r="BP81" s="182">
        <f t="shared" si="57"/>
        <v>7.99</v>
      </c>
      <c r="BQ81" s="182">
        <f t="shared" si="58"/>
        <v>7.99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940</v>
      </c>
      <c r="G82" s="16">
        <f>'[3]27'!G84</f>
        <v>0</v>
      </c>
      <c r="H82" s="17">
        <f t="shared" si="59"/>
        <v>1260</v>
      </c>
      <c r="I82" s="15">
        <f>'[3]27'!J84</f>
        <v>284.02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284.02</v>
      </c>
      <c r="P82" s="18">
        <f>frq!C82</f>
        <v>1</v>
      </c>
      <c r="Q82" s="15">
        <f t="shared" si="33"/>
        <v>284.02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284.02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284.02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284.02</v>
      </c>
      <c r="AT82" s="8">
        <v>7.99</v>
      </c>
      <c r="AU82" s="8">
        <v>7.99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7.99</v>
      </c>
      <c r="BM82" s="8">
        <f t="shared" si="54"/>
        <v>7.99</v>
      </c>
      <c r="BN82" s="8">
        <f t="shared" si="55"/>
        <v>0</v>
      </c>
      <c r="BO82" s="8">
        <f t="shared" si="56"/>
        <v>0</v>
      </c>
      <c r="BP82" s="182">
        <f t="shared" si="57"/>
        <v>7.99</v>
      </c>
      <c r="BQ82" s="182">
        <f t="shared" si="58"/>
        <v>7.99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940</v>
      </c>
      <c r="G83" s="16">
        <f>'[3]27'!G85</f>
        <v>0</v>
      </c>
      <c r="H83" s="17">
        <f t="shared" si="59"/>
        <v>1260</v>
      </c>
      <c r="I83" s="15">
        <f>'[3]27'!J85</f>
        <v>295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29.87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29.87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265.13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265.13</v>
      </c>
      <c r="AT83" s="8">
        <v>29.87</v>
      </c>
      <c r="AU83" s="8">
        <v>0</v>
      </c>
      <c r="AW83" s="203">
        <v>29.87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29.87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29.87</v>
      </c>
      <c r="BM83" s="8">
        <f t="shared" si="54"/>
        <v>0</v>
      </c>
      <c r="BN83" s="8">
        <f t="shared" si="55"/>
        <v>29.87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940</v>
      </c>
      <c r="G84" s="16">
        <f>'[3]27'!G86</f>
        <v>0</v>
      </c>
      <c r="H84" s="17">
        <f t="shared" si="59"/>
        <v>1260</v>
      </c>
      <c r="I84" s="15">
        <f>'[3]27'!J86</f>
        <v>295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29.87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29.87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265.13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265.13</v>
      </c>
      <c r="AT84" s="8">
        <v>29.87</v>
      </c>
      <c r="AU84" s="8">
        <v>0</v>
      </c>
      <c r="AW84" s="203">
        <v>29.87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29.87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29.87</v>
      </c>
      <c r="BM84" s="8">
        <f t="shared" si="54"/>
        <v>0</v>
      </c>
      <c r="BN84" s="8">
        <f t="shared" si="55"/>
        <v>29.87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940</v>
      </c>
      <c r="G85" s="16">
        <f>'[3]27'!G87</f>
        <v>0</v>
      </c>
      <c r="H85" s="17">
        <f t="shared" si="59"/>
        <v>1260</v>
      </c>
      <c r="I85" s="15">
        <f>'[3]27'!J87</f>
        <v>295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265.5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</v>
      </c>
      <c r="AT85" s="8">
        <v>29.87</v>
      </c>
      <c r="AU85" s="8">
        <v>0</v>
      </c>
      <c r="AW85" s="203">
        <v>29.5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29.5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29.87</v>
      </c>
      <c r="BM85" s="8">
        <f t="shared" si="54"/>
        <v>0</v>
      </c>
      <c r="BN85" s="8">
        <f t="shared" si="55"/>
        <v>29.5</v>
      </c>
      <c r="BO85" s="8">
        <f t="shared" si="56"/>
        <v>0</v>
      </c>
      <c r="BP85" s="182">
        <f t="shared" si="57"/>
        <v>0.37000000000000099</v>
      </c>
      <c r="BQ85" s="182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940</v>
      </c>
      <c r="G86" s="16">
        <f>'[3]27'!G88</f>
        <v>0</v>
      </c>
      <c r="H86" s="17">
        <f t="shared" si="59"/>
        <v>1260</v>
      </c>
      <c r="I86" s="15">
        <f>'[3]27'!J88</f>
        <v>295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29.87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29.87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265.13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265.13</v>
      </c>
      <c r="AT86" s="8">
        <v>29.87</v>
      </c>
      <c r="AU86" s="8">
        <v>0</v>
      </c>
      <c r="AW86" s="203">
        <v>29.87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29.87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29.87</v>
      </c>
      <c r="BM86" s="8">
        <f t="shared" si="54"/>
        <v>0</v>
      </c>
      <c r="BN86" s="8">
        <f t="shared" si="55"/>
        <v>29.87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940</v>
      </c>
      <c r="G87" s="16">
        <f>'[3]27'!G89</f>
        <v>0</v>
      </c>
      <c r="H87" s="17">
        <f t="shared" si="59"/>
        <v>1260</v>
      </c>
      <c r="I87" s="15">
        <f>'[3]27'!J89</f>
        <v>295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29.87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29.87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265.13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265.13</v>
      </c>
      <c r="AT87" s="8">
        <v>29.87</v>
      </c>
      <c r="AU87" s="8">
        <v>0</v>
      </c>
      <c r="AW87" s="203">
        <v>29.87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29.87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29.87</v>
      </c>
      <c r="BM87" s="8">
        <f t="shared" si="54"/>
        <v>0</v>
      </c>
      <c r="BN87" s="8">
        <f t="shared" si="55"/>
        <v>29.87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940</v>
      </c>
      <c r="G88" s="16">
        <f>'[3]27'!G90</f>
        <v>0</v>
      </c>
      <c r="H88" s="17">
        <f t="shared" si="59"/>
        <v>1260</v>
      </c>
      <c r="I88" s="15">
        <f>'[3]27'!J90</f>
        <v>295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29.87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29.87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265.13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265.13</v>
      </c>
      <c r="AT88" s="8">
        <v>29.87</v>
      </c>
      <c r="AU88" s="8">
        <v>0</v>
      </c>
      <c r="AW88" s="203">
        <v>29.87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29.87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29.87</v>
      </c>
      <c r="BM88" s="8">
        <f t="shared" si="54"/>
        <v>0</v>
      </c>
      <c r="BN88" s="8">
        <f t="shared" si="55"/>
        <v>29.87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940</v>
      </c>
      <c r="G89" s="16">
        <f>'[3]27'!G91</f>
        <v>0</v>
      </c>
      <c r="H89" s="17">
        <f t="shared" si="59"/>
        <v>1260</v>
      </c>
      <c r="I89" s="15">
        <f>'[3]27'!J91</f>
        <v>295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29.87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29.87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265.13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265.13</v>
      </c>
      <c r="AT89" s="8">
        <v>29.87</v>
      </c>
      <c r="AU89" s="8">
        <v>0</v>
      </c>
      <c r="AW89" s="203">
        <v>29.87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29.87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29.87</v>
      </c>
      <c r="BM89" s="8">
        <f t="shared" si="54"/>
        <v>0</v>
      </c>
      <c r="BN89" s="8">
        <f t="shared" si="55"/>
        <v>29.87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940</v>
      </c>
      <c r="G90" s="16">
        <f>'[3]27'!G92</f>
        <v>0</v>
      </c>
      <c r="H90" s="17">
        <f t="shared" si="59"/>
        <v>1260</v>
      </c>
      <c r="I90" s="15">
        <f>'[3]27'!J92</f>
        <v>295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29.87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29.87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265.13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265.13</v>
      </c>
      <c r="AT90" s="8">
        <v>29.87</v>
      </c>
      <c r="AU90" s="8">
        <v>0</v>
      </c>
      <c r="AW90" s="203">
        <v>29.87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29.87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29.87</v>
      </c>
      <c r="BM90" s="8">
        <f t="shared" si="54"/>
        <v>0</v>
      </c>
      <c r="BN90" s="8">
        <f t="shared" si="55"/>
        <v>29.87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940</v>
      </c>
      <c r="G91" s="16">
        <f>'[3]27'!G93</f>
        <v>0</v>
      </c>
      <c r="H91" s="17">
        <f t="shared" si="59"/>
        <v>1260</v>
      </c>
      <c r="I91" s="15">
        <f>'[3]27'!J93</f>
        <v>300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30</v>
      </c>
      <c r="AU91" s="8">
        <v>0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940</v>
      </c>
      <c r="G92" s="16">
        <f>'[3]27'!G94</f>
        <v>0</v>
      </c>
      <c r="H92" s="17">
        <f t="shared" si="59"/>
        <v>1260</v>
      </c>
      <c r="I92" s="15">
        <f>'[3]27'!J94</f>
        <v>300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30.38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30.38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269.62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269.62</v>
      </c>
      <c r="AT92" s="8">
        <v>30.38</v>
      </c>
      <c r="AU92" s="8">
        <v>0</v>
      </c>
      <c r="AW92" s="203">
        <v>30.38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30.38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30.38</v>
      </c>
      <c r="BM92" s="8">
        <f t="shared" si="54"/>
        <v>0</v>
      </c>
      <c r="BN92" s="8">
        <f t="shared" si="55"/>
        <v>30.38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940</v>
      </c>
      <c r="G93" s="16">
        <f>'[3]27'!G95</f>
        <v>0</v>
      </c>
      <c r="H93" s="17">
        <f t="shared" si="59"/>
        <v>1260</v>
      </c>
      <c r="I93" s="15">
        <f>'[3]27'!J95</f>
        <v>300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30.38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30.38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269.62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269.62</v>
      </c>
      <c r="AT93" s="8">
        <v>30.38</v>
      </c>
      <c r="AU93" s="8">
        <v>0</v>
      </c>
      <c r="AW93" s="203">
        <v>30.38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30.38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30.38</v>
      </c>
      <c r="BM93" s="8">
        <f t="shared" si="54"/>
        <v>0</v>
      </c>
      <c r="BN93" s="8">
        <f t="shared" si="55"/>
        <v>30.38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940</v>
      </c>
      <c r="G94" s="16">
        <f>'[3]27'!G96</f>
        <v>0</v>
      </c>
      <c r="H94" s="17">
        <f t="shared" si="59"/>
        <v>1260</v>
      </c>
      <c r="I94" s="15">
        <f>'[3]27'!J96</f>
        <v>300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30.38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30.38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269.62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269.62</v>
      </c>
      <c r="AT94" s="8">
        <v>30.38</v>
      </c>
      <c r="AU94" s="8">
        <v>0</v>
      </c>
      <c r="AW94" s="203">
        <v>30.38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30.38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30.38</v>
      </c>
      <c r="BM94" s="8">
        <f t="shared" si="54"/>
        <v>0</v>
      </c>
      <c r="BN94" s="8">
        <f t="shared" si="55"/>
        <v>30.38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940</v>
      </c>
      <c r="G95" s="16">
        <f>'[3]27'!G97</f>
        <v>0</v>
      </c>
      <c r="H95" s="17">
        <f t="shared" si="59"/>
        <v>1260</v>
      </c>
      <c r="I95" s="15">
        <f>'[3]27'!J97</f>
        <v>300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30.38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30.38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269.62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269.62</v>
      </c>
      <c r="AT95" s="8">
        <v>30.38</v>
      </c>
      <c r="AU95" s="8">
        <v>0</v>
      </c>
      <c r="AW95" s="203">
        <v>30.38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30.38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30.38</v>
      </c>
      <c r="BM95" s="8">
        <f t="shared" si="54"/>
        <v>0</v>
      </c>
      <c r="BN95" s="8">
        <f t="shared" si="55"/>
        <v>30.38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940</v>
      </c>
      <c r="G96" s="16">
        <f>'[3]27'!G98</f>
        <v>0</v>
      </c>
      <c r="H96" s="17">
        <f t="shared" si="59"/>
        <v>1260</v>
      </c>
      <c r="I96" s="15">
        <f>'[3]27'!J98</f>
        <v>300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30.38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30.38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269.62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269.62</v>
      </c>
      <c r="AT96" s="8">
        <v>30.38</v>
      </c>
      <c r="AU96" s="8">
        <v>0</v>
      </c>
      <c r="AW96" s="203">
        <v>30.38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30.38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30.38</v>
      </c>
      <c r="BM96" s="8">
        <f t="shared" si="54"/>
        <v>0</v>
      </c>
      <c r="BN96" s="8">
        <f t="shared" si="55"/>
        <v>30.38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940</v>
      </c>
      <c r="G97" s="16">
        <f>'[3]27'!G99</f>
        <v>0</v>
      </c>
      <c r="H97" s="17">
        <f t="shared" si="59"/>
        <v>1260</v>
      </c>
      <c r="I97" s="15">
        <f>'[3]27'!J99</f>
        <v>300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30</v>
      </c>
      <c r="AU97" s="8">
        <v>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940</v>
      </c>
      <c r="G98" s="16">
        <f>'[3]27'!G100</f>
        <v>0</v>
      </c>
      <c r="H98" s="17">
        <f t="shared" si="59"/>
        <v>1260</v>
      </c>
      <c r="I98" s="15">
        <f>'[3]27'!J100</f>
        <v>300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30.38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30.38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269.62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269.62</v>
      </c>
      <c r="AT98" s="8">
        <v>30.38</v>
      </c>
      <c r="AU98" s="8">
        <v>0</v>
      </c>
      <c r="AW98" s="203">
        <v>30.38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30.38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30.38</v>
      </c>
      <c r="BM98" s="8">
        <f t="shared" si="54"/>
        <v>0</v>
      </c>
      <c r="BN98" s="8">
        <f t="shared" si="55"/>
        <v>30.38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6.6485050000000019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6.6485050000000019</v>
      </c>
      <c r="P99" s="15">
        <f t="shared" si="62"/>
        <v>2.4E-2</v>
      </c>
      <c r="Q99" s="15">
        <f t="shared" si="62"/>
        <v>6.6485050000000019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6.6485050000000019</v>
      </c>
      <c r="X99" s="15">
        <f t="shared" si="62"/>
        <v>0.70648499999999992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0.70648499999999992</v>
      </c>
      <c r="AE99" s="15">
        <f t="shared" si="62"/>
        <v>0.24741750000000012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0.24741750000000012</v>
      </c>
      <c r="AL99" s="15">
        <f t="shared" si="62"/>
        <v>5.6946025000000011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5.6946025000000011</v>
      </c>
      <c r="AS99" s="15">
        <f t="shared" si="62"/>
        <v>0</v>
      </c>
      <c r="AT99" s="15">
        <f t="shared" si="62"/>
        <v>0.71519749999999971</v>
      </c>
      <c r="AU99" s="15">
        <f t="shared" si="62"/>
        <v>0.25284750000000011</v>
      </c>
      <c r="AV99" s="15">
        <f t="shared" si="62"/>
        <v>0</v>
      </c>
      <c r="AW99" s="15">
        <f t="shared" si="62"/>
        <v>0.70648499999999992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0.70648499999999992</v>
      </c>
      <c r="BD99" s="15">
        <f t="shared" si="62"/>
        <v>0.24741750000000012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0.24741750000000012</v>
      </c>
      <c r="BK99" s="15"/>
      <c r="BL99" s="15">
        <f t="shared" si="63"/>
        <v>0.71519749999999971</v>
      </c>
      <c r="BM99" s="15">
        <f t="shared" si="63"/>
        <v>0.25284750000000011</v>
      </c>
      <c r="BN99" s="15">
        <f t="shared" si="63"/>
        <v>0.70648499999999992</v>
      </c>
      <c r="BO99" s="15">
        <f t="shared" si="63"/>
        <v>0.24741750000000012</v>
      </c>
      <c r="BP99" s="15">
        <f t="shared" si="63"/>
        <v>8.7125000000000015E-3</v>
      </c>
      <c r="BQ99" s="15">
        <f t="shared" si="63"/>
        <v>5.4300000000000008E-3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44769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44769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34</v>
      </c>
      <c r="E3">
        <f>PPCL!P3</f>
        <v>0</v>
      </c>
      <c r="F3">
        <f>B3+C3</f>
        <v>190</v>
      </c>
      <c r="G3">
        <f>D3+E3</f>
        <v>34</v>
      </c>
      <c r="H3" s="154"/>
      <c r="I3">
        <f>BRPL_EOD!AI3+BRPL_EOD!AJ3</f>
        <v>11</v>
      </c>
      <c r="J3">
        <f>BYPL_EOD!AI3+BYPL_EOD!AJ3</f>
        <v>5.15</v>
      </c>
      <c r="K3">
        <f>MES_EOD!AI3+MES_EOD!AJ3</f>
        <v>1.94</v>
      </c>
      <c r="L3">
        <f>NDMC_EOD!AI3+NDMC_EOD!AJ3</f>
        <v>9.7200000000000006</v>
      </c>
      <c r="M3">
        <f>TPDDL_EOD!AI3+TPDDL_EOD!AJ3</f>
        <v>6.18</v>
      </c>
      <c r="N3">
        <f t="shared" ref="N3:N66" si="0">SUM(I3:M3)</f>
        <v>33.99</v>
      </c>
      <c r="O3" s="154">
        <f t="shared" ref="O3:O66" si="1">G3-N3</f>
        <v>9.9999999999980105E-3</v>
      </c>
      <c r="P3">
        <v>11.003236245954692</v>
      </c>
      <c r="Q3">
        <v>5.1515151515151514</v>
      </c>
      <c r="R3">
        <v>1.9405707561047365</v>
      </c>
      <c r="S3">
        <v>9.7228596646072383</v>
      </c>
      <c r="T3">
        <v>6.1818181818181808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190</v>
      </c>
      <c r="G4">
        <f t="shared" ref="G4:G67" si="5">D4+E4</f>
        <v>34</v>
      </c>
      <c r="H4" s="154"/>
      <c r="I4">
        <f>BRPL_EOD!AI4+BRPL_EOD!AJ4</f>
        <v>11</v>
      </c>
      <c r="J4">
        <f>BYPL_EOD!AI4+BYPL_EOD!AJ4</f>
        <v>5.15</v>
      </c>
      <c r="K4">
        <f>MES_EOD!AI4+MES_EOD!AJ4</f>
        <v>1.94</v>
      </c>
      <c r="L4">
        <f>NDMC_EOD!AI4+NDMC_EOD!AJ4</f>
        <v>9.7200000000000006</v>
      </c>
      <c r="M4">
        <f>TPDDL_EOD!AI4+TPDDL_EOD!AJ4</f>
        <v>6.18</v>
      </c>
      <c r="N4">
        <f t="shared" si="0"/>
        <v>33.99</v>
      </c>
      <c r="O4" s="154">
        <f t="shared" si="1"/>
        <v>9.9999999999980105E-3</v>
      </c>
      <c r="P4">
        <v>11.003236245954692</v>
      </c>
      <c r="Q4">
        <v>5.1515151515151514</v>
      </c>
      <c r="R4">
        <v>1.9405707561047365</v>
      </c>
      <c r="S4">
        <v>9.7228596646072383</v>
      </c>
      <c r="T4">
        <v>6.1818181818181808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190</v>
      </c>
      <c r="G5">
        <f t="shared" si="5"/>
        <v>34</v>
      </c>
      <c r="H5" s="154"/>
      <c r="I5">
        <f>BRPL_EOD!AI5+BRPL_EOD!AJ5</f>
        <v>11</v>
      </c>
      <c r="J5">
        <f>BYPL_EOD!AI5+BYPL_EOD!AJ5</f>
        <v>5.15</v>
      </c>
      <c r="K5">
        <f>MES_EOD!AI5+MES_EOD!AJ5</f>
        <v>1.94</v>
      </c>
      <c r="L5">
        <f>NDMC_EOD!AI5+NDMC_EOD!AJ5</f>
        <v>9.7200000000000006</v>
      </c>
      <c r="M5">
        <f>TPDDL_EOD!AI5+TPDDL_EOD!AJ5</f>
        <v>6.18</v>
      </c>
      <c r="N5">
        <f t="shared" si="0"/>
        <v>33.99</v>
      </c>
      <c r="O5" s="154">
        <f t="shared" si="1"/>
        <v>9.9999999999980105E-3</v>
      </c>
      <c r="P5">
        <v>11.003236245954692</v>
      </c>
      <c r="Q5">
        <v>5.1515151515151514</v>
      </c>
      <c r="R5">
        <v>1.9405707561047365</v>
      </c>
      <c r="S5">
        <v>9.7228596646072383</v>
      </c>
      <c r="T5">
        <v>6.1818181818181808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190</v>
      </c>
      <c r="G6">
        <f t="shared" si="5"/>
        <v>34</v>
      </c>
      <c r="H6" s="154"/>
      <c r="I6">
        <f>BRPL_EOD!AI6+BRPL_EOD!AJ6</f>
        <v>11</v>
      </c>
      <c r="J6">
        <f>BYPL_EOD!AI6+BYPL_EOD!AJ6</f>
        <v>5.15</v>
      </c>
      <c r="K6">
        <f>MES_EOD!AI6+MES_EOD!AJ6</f>
        <v>1.94</v>
      </c>
      <c r="L6">
        <f>NDMC_EOD!AI6+NDMC_EOD!AJ6</f>
        <v>9.7200000000000006</v>
      </c>
      <c r="M6">
        <f>TPDDL_EOD!AI6+TPDDL_EOD!AJ6</f>
        <v>6.18</v>
      </c>
      <c r="N6">
        <f t="shared" si="0"/>
        <v>33.99</v>
      </c>
      <c r="O6" s="154">
        <f t="shared" si="1"/>
        <v>9.9999999999980105E-3</v>
      </c>
      <c r="P6">
        <v>11.003236245954692</v>
      </c>
      <c r="Q6">
        <v>5.1515151515151514</v>
      </c>
      <c r="R6">
        <v>1.9405707561047365</v>
      </c>
      <c r="S6">
        <v>9.7228596646072383</v>
      </c>
      <c r="T6">
        <v>6.1818181818181808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190</v>
      </c>
      <c r="G7">
        <f t="shared" si="5"/>
        <v>34</v>
      </c>
      <c r="H7" s="154"/>
      <c r="I7">
        <f>BRPL_EOD!AI7+BRPL_EOD!AJ7</f>
        <v>11</v>
      </c>
      <c r="J7">
        <f>BYPL_EOD!AI7+BYPL_EOD!AJ7</f>
        <v>5.14</v>
      </c>
      <c r="K7">
        <f>MES_EOD!AI7+MES_EOD!AJ7</f>
        <v>2</v>
      </c>
      <c r="L7">
        <f>NDMC_EOD!AI7+NDMC_EOD!AJ7</f>
        <v>9.69</v>
      </c>
      <c r="M7">
        <f>TPDDL_EOD!AI7+TPDDL_EOD!AJ7</f>
        <v>6.17</v>
      </c>
      <c r="N7">
        <f t="shared" si="0"/>
        <v>34</v>
      </c>
      <c r="O7" s="154">
        <f t="shared" si="1"/>
        <v>0</v>
      </c>
      <c r="P7">
        <v>11</v>
      </c>
      <c r="Q7">
        <v>5.14</v>
      </c>
      <c r="R7">
        <v>2</v>
      </c>
      <c r="S7">
        <v>9.69</v>
      </c>
      <c r="T7">
        <v>6.17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190</v>
      </c>
      <c r="G8">
        <f t="shared" si="5"/>
        <v>34</v>
      </c>
      <c r="H8" s="154"/>
      <c r="I8">
        <f>BRPL_EOD!AI8+BRPL_EOD!AJ8</f>
        <v>11</v>
      </c>
      <c r="J8">
        <f>BYPL_EOD!AI8+BYPL_EOD!AJ8</f>
        <v>5.15</v>
      </c>
      <c r="K8">
        <f>MES_EOD!AI8+MES_EOD!AJ8</f>
        <v>1.94</v>
      </c>
      <c r="L8">
        <f>NDMC_EOD!AI8+NDMC_EOD!AJ8</f>
        <v>9.7200000000000006</v>
      </c>
      <c r="M8">
        <f>TPDDL_EOD!AI8+TPDDL_EOD!AJ8</f>
        <v>6.18</v>
      </c>
      <c r="N8">
        <f t="shared" si="0"/>
        <v>33.99</v>
      </c>
      <c r="O8" s="154">
        <f t="shared" si="1"/>
        <v>9.9999999999980105E-3</v>
      </c>
      <c r="P8">
        <v>11.003236245954692</v>
      </c>
      <c r="Q8">
        <v>5.1515151515151514</v>
      </c>
      <c r="R8">
        <v>1.9405707561047365</v>
      </c>
      <c r="S8">
        <v>9.7228596646072383</v>
      </c>
      <c r="T8">
        <v>6.1818181818181808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190</v>
      </c>
      <c r="G9">
        <f t="shared" si="5"/>
        <v>34</v>
      </c>
      <c r="H9" s="154"/>
      <c r="I9">
        <f>BRPL_EOD!AI9+BRPL_EOD!AJ9</f>
        <v>11</v>
      </c>
      <c r="J9">
        <f>BYPL_EOD!AI9+BYPL_EOD!AJ9</f>
        <v>5.15</v>
      </c>
      <c r="K9">
        <f>MES_EOD!AI9+MES_EOD!AJ9</f>
        <v>1.94</v>
      </c>
      <c r="L9">
        <f>NDMC_EOD!AI9+NDMC_EOD!AJ9</f>
        <v>9.7200000000000006</v>
      </c>
      <c r="M9">
        <f>TPDDL_EOD!AI9+TPDDL_EOD!AJ9</f>
        <v>6.18</v>
      </c>
      <c r="N9">
        <f t="shared" si="0"/>
        <v>33.99</v>
      </c>
      <c r="O9" s="154">
        <f t="shared" si="1"/>
        <v>9.9999999999980105E-3</v>
      </c>
      <c r="P9">
        <v>11.003236245954692</v>
      </c>
      <c r="Q9">
        <v>5.1515151515151514</v>
      </c>
      <c r="R9">
        <v>1.9405707561047365</v>
      </c>
      <c r="S9">
        <v>9.7228596646072383</v>
      </c>
      <c r="T9">
        <v>6.1818181818181808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190</v>
      </c>
      <c r="G10">
        <f t="shared" si="5"/>
        <v>34</v>
      </c>
      <c r="H10" s="154"/>
      <c r="I10">
        <f>BRPL_EOD!AI10+BRPL_EOD!AJ10</f>
        <v>11</v>
      </c>
      <c r="J10">
        <f>BYPL_EOD!AI10+BYPL_EOD!AJ10</f>
        <v>5.15</v>
      </c>
      <c r="K10">
        <f>MES_EOD!AI10+MES_EOD!AJ10</f>
        <v>1.94</v>
      </c>
      <c r="L10">
        <f>NDMC_EOD!AI10+NDMC_EOD!AJ10</f>
        <v>9.7200000000000006</v>
      </c>
      <c r="M10">
        <f>TPDDL_EOD!AI10+TPDDL_EOD!AJ10</f>
        <v>6.18</v>
      </c>
      <c r="N10">
        <f t="shared" si="0"/>
        <v>33.99</v>
      </c>
      <c r="O10" s="154">
        <f t="shared" si="1"/>
        <v>9.9999999999980105E-3</v>
      </c>
      <c r="P10">
        <v>11.003236245954692</v>
      </c>
      <c r="Q10">
        <v>5.1515151515151514</v>
      </c>
      <c r="R10">
        <v>1.9405707561047365</v>
      </c>
      <c r="S10">
        <v>9.7228596646072383</v>
      </c>
      <c r="T10">
        <v>6.1818181818181808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190</v>
      </c>
      <c r="G11">
        <f t="shared" si="5"/>
        <v>34</v>
      </c>
      <c r="H11" s="154"/>
      <c r="I11">
        <f>BRPL_EOD!AI11+BRPL_EOD!AJ11</f>
        <v>11</v>
      </c>
      <c r="J11">
        <f>BYPL_EOD!AI11+BYPL_EOD!AJ11</f>
        <v>5.15</v>
      </c>
      <c r="K11">
        <f>MES_EOD!AI11+MES_EOD!AJ11</f>
        <v>1.94</v>
      </c>
      <c r="L11">
        <f>NDMC_EOD!AI11+NDMC_EOD!AJ11</f>
        <v>9.7200000000000006</v>
      </c>
      <c r="M11">
        <f>TPDDL_EOD!AI11+TPDDL_EOD!AJ11</f>
        <v>6.18</v>
      </c>
      <c r="N11">
        <f t="shared" si="0"/>
        <v>33.99</v>
      </c>
      <c r="O11" s="154">
        <f t="shared" si="1"/>
        <v>9.9999999999980105E-3</v>
      </c>
      <c r="P11">
        <v>11.003236245954692</v>
      </c>
      <c r="Q11">
        <v>5.1515151515151514</v>
      </c>
      <c r="R11">
        <v>1.9405707561047365</v>
      </c>
      <c r="S11">
        <v>9.7228596646072383</v>
      </c>
      <c r="T11">
        <v>6.1818181818181808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190</v>
      </c>
      <c r="G12">
        <f t="shared" si="5"/>
        <v>34</v>
      </c>
      <c r="H12" s="154"/>
      <c r="I12">
        <f>BRPL_EOD!AI12+BRPL_EOD!AJ12</f>
        <v>11</v>
      </c>
      <c r="J12">
        <f>BYPL_EOD!AI12+BYPL_EOD!AJ12</f>
        <v>5.15</v>
      </c>
      <c r="K12">
        <f>MES_EOD!AI12+MES_EOD!AJ12</f>
        <v>1.94</v>
      </c>
      <c r="L12">
        <f>NDMC_EOD!AI12+NDMC_EOD!AJ12</f>
        <v>9.7200000000000006</v>
      </c>
      <c r="M12">
        <f>TPDDL_EOD!AI12+TPDDL_EOD!AJ12</f>
        <v>6.18</v>
      </c>
      <c r="N12">
        <f t="shared" si="0"/>
        <v>33.99</v>
      </c>
      <c r="O12" s="154">
        <f t="shared" si="1"/>
        <v>9.9999999999980105E-3</v>
      </c>
      <c r="P12">
        <v>11.003236245954692</v>
      </c>
      <c r="Q12">
        <v>5.1515151515151514</v>
      </c>
      <c r="R12">
        <v>1.9405707561047365</v>
      </c>
      <c r="S12">
        <v>9.7228596646072383</v>
      </c>
      <c r="T12">
        <v>6.1818181818181808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190</v>
      </c>
      <c r="G13">
        <f t="shared" si="5"/>
        <v>34</v>
      </c>
      <c r="H13" s="154"/>
      <c r="I13">
        <f>BRPL_EOD!AI13+BRPL_EOD!AJ13</f>
        <v>11</v>
      </c>
      <c r="J13">
        <f>BYPL_EOD!AI13+BYPL_EOD!AJ13</f>
        <v>5.14</v>
      </c>
      <c r="K13">
        <f>MES_EOD!AI13+MES_EOD!AJ13</f>
        <v>2</v>
      </c>
      <c r="L13">
        <f>NDMC_EOD!AI13+NDMC_EOD!AJ13</f>
        <v>9.69</v>
      </c>
      <c r="M13">
        <f>TPDDL_EOD!AI13+TPDDL_EOD!AJ13</f>
        <v>6.17</v>
      </c>
      <c r="N13">
        <f t="shared" si="0"/>
        <v>34</v>
      </c>
      <c r="O13" s="154">
        <f t="shared" si="1"/>
        <v>0</v>
      </c>
      <c r="P13">
        <v>11</v>
      </c>
      <c r="Q13">
        <v>5.14</v>
      </c>
      <c r="R13">
        <v>2</v>
      </c>
      <c r="S13">
        <v>9.69</v>
      </c>
      <c r="T13">
        <v>6.17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190</v>
      </c>
      <c r="G14">
        <f t="shared" si="5"/>
        <v>34</v>
      </c>
      <c r="H14" s="154"/>
      <c r="I14">
        <f>BRPL_EOD!AI14+BRPL_EOD!AJ14</f>
        <v>11</v>
      </c>
      <c r="J14">
        <f>BYPL_EOD!AI14+BYPL_EOD!AJ14</f>
        <v>5.15</v>
      </c>
      <c r="K14">
        <f>MES_EOD!AI14+MES_EOD!AJ14</f>
        <v>1.94</v>
      </c>
      <c r="L14">
        <f>NDMC_EOD!AI14+NDMC_EOD!AJ14</f>
        <v>9.7200000000000006</v>
      </c>
      <c r="M14">
        <f>TPDDL_EOD!AI14+TPDDL_EOD!AJ14</f>
        <v>6.18</v>
      </c>
      <c r="N14">
        <f t="shared" si="0"/>
        <v>33.99</v>
      </c>
      <c r="O14" s="154">
        <f t="shared" si="1"/>
        <v>9.9999999999980105E-3</v>
      </c>
      <c r="P14">
        <v>11.003236245954692</v>
      </c>
      <c r="Q14">
        <v>5.1515151515151514</v>
      </c>
      <c r="R14">
        <v>1.9405707561047365</v>
      </c>
      <c r="S14">
        <v>9.7228596646072383</v>
      </c>
      <c r="T14">
        <v>6.1818181818181808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190</v>
      </c>
      <c r="G15">
        <f t="shared" si="5"/>
        <v>34</v>
      </c>
      <c r="H15" s="154"/>
      <c r="I15">
        <f>BRPL_EOD!AI15+BRPL_EOD!AJ15</f>
        <v>11</v>
      </c>
      <c r="J15">
        <f>BYPL_EOD!AI15+BYPL_EOD!AJ15</f>
        <v>5.15</v>
      </c>
      <c r="K15">
        <f>MES_EOD!AI15+MES_EOD!AJ15</f>
        <v>1.94</v>
      </c>
      <c r="L15">
        <f>NDMC_EOD!AI15+NDMC_EOD!AJ15</f>
        <v>9.7200000000000006</v>
      </c>
      <c r="M15">
        <f>TPDDL_EOD!AI15+TPDDL_EOD!AJ15</f>
        <v>6.18</v>
      </c>
      <c r="N15">
        <f t="shared" si="0"/>
        <v>33.99</v>
      </c>
      <c r="O15" s="154">
        <f t="shared" si="1"/>
        <v>9.9999999999980105E-3</v>
      </c>
      <c r="P15">
        <v>11.003236245954692</v>
      </c>
      <c r="Q15">
        <v>5.1515151515151514</v>
      </c>
      <c r="R15">
        <v>1.9405707561047365</v>
      </c>
      <c r="S15">
        <v>9.7228596646072383</v>
      </c>
      <c r="T15">
        <v>6.1818181818181808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190</v>
      </c>
      <c r="G16">
        <f t="shared" si="5"/>
        <v>34</v>
      </c>
      <c r="H16" s="154"/>
      <c r="I16">
        <f>BRPL_EOD!AI16+BRPL_EOD!AJ16</f>
        <v>11</v>
      </c>
      <c r="J16">
        <f>BYPL_EOD!AI16+BYPL_EOD!AJ16</f>
        <v>5.15</v>
      </c>
      <c r="K16">
        <f>MES_EOD!AI16+MES_EOD!AJ16</f>
        <v>1.94</v>
      </c>
      <c r="L16">
        <f>NDMC_EOD!AI16+NDMC_EOD!AJ16</f>
        <v>9.7200000000000006</v>
      </c>
      <c r="M16">
        <f>TPDDL_EOD!AI16+TPDDL_EOD!AJ16</f>
        <v>6.18</v>
      </c>
      <c r="N16">
        <f t="shared" si="0"/>
        <v>33.99</v>
      </c>
      <c r="O16" s="154">
        <f t="shared" si="1"/>
        <v>9.9999999999980105E-3</v>
      </c>
      <c r="P16">
        <v>11.003236245954692</v>
      </c>
      <c r="Q16">
        <v>5.1515151515151514</v>
      </c>
      <c r="R16">
        <v>1.9405707561047365</v>
      </c>
      <c r="S16">
        <v>9.7228596646072383</v>
      </c>
      <c r="T16">
        <v>6.1818181818181808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190</v>
      </c>
      <c r="G17">
        <f t="shared" si="5"/>
        <v>34</v>
      </c>
      <c r="H17" s="154"/>
      <c r="I17">
        <f>BRPL_EOD!AI17+BRPL_EOD!AJ17</f>
        <v>11</v>
      </c>
      <c r="J17">
        <f>BYPL_EOD!AI17+BYPL_EOD!AJ17</f>
        <v>5.15</v>
      </c>
      <c r="K17">
        <f>MES_EOD!AI17+MES_EOD!AJ17</f>
        <v>1.94</v>
      </c>
      <c r="L17">
        <f>NDMC_EOD!AI17+NDMC_EOD!AJ17</f>
        <v>9.7200000000000006</v>
      </c>
      <c r="M17">
        <f>TPDDL_EOD!AI17+TPDDL_EOD!AJ17</f>
        <v>6.18</v>
      </c>
      <c r="N17">
        <f t="shared" si="0"/>
        <v>33.99</v>
      </c>
      <c r="O17" s="154">
        <f t="shared" si="1"/>
        <v>9.9999999999980105E-3</v>
      </c>
      <c r="P17">
        <v>11.003236245954692</v>
      </c>
      <c r="Q17">
        <v>5.1515151515151514</v>
      </c>
      <c r="R17">
        <v>1.9405707561047365</v>
      </c>
      <c r="S17">
        <v>9.7228596646072383</v>
      </c>
      <c r="T17">
        <v>6.1818181818181808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190</v>
      </c>
      <c r="G18">
        <f t="shared" si="5"/>
        <v>34</v>
      </c>
      <c r="H18" s="154"/>
      <c r="I18">
        <f>BRPL_EOD!AI18+BRPL_EOD!AJ18</f>
        <v>11</v>
      </c>
      <c r="J18">
        <f>BYPL_EOD!AI18+BYPL_EOD!AJ18</f>
        <v>5.15</v>
      </c>
      <c r="K18">
        <f>MES_EOD!AI18+MES_EOD!AJ18</f>
        <v>1.94</v>
      </c>
      <c r="L18">
        <f>NDMC_EOD!AI18+NDMC_EOD!AJ18</f>
        <v>9.7200000000000006</v>
      </c>
      <c r="M18">
        <f>TPDDL_EOD!AI18+TPDDL_EOD!AJ18</f>
        <v>6.18</v>
      </c>
      <c r="N18">
        <f t="shared" si="0"/>
        <v>33.99</v>
      </c>
      <c r="O18" s="154">
        <f t="shared" si="1"/>
        <v>9.9999999999980105E-3</v>
      </c>
      <c r="P18">
        <v>11.003236245954692</v>
      </c>
      <c r="Q18">
        <v>5.1515151515151514</v>
      </c>
      <c r="R18">
        <v>1.9405707561047365</v>
      </c>
      <c r="S18">
        <v>9.7228596646072383</v>
      </c>
      <c r="T18">
        <v>6.1818181818181808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190</v>
      </c>
      <c r="G19">
        <f t="shared" si="5"/>
        <v>36</v>
      </c>
      <c r="H19" s="154"/>
      <c r="I19">
        <f>BRPL_EOD!AI19+BRPL_EOD!AJ19</f>
        <v>11</v>
      </c>
      <c r="J19">
        <f>BYPL_EOD!AI19+BYPL_EOD!AJ19</f>
        <v>5.6</v>
      </c>
      <c r="K19">
        <f>MES_EOD!AI19+MES_EOD!AJ19</f>
        <v>2.11</v>
      </c>
      <c r="L19">
        <f>NDMC_EOD!AI19+NDMC_EOD!AJ19</f>
        <v>10.56</v>
      </c>
      <c r="M19">
        <f>TPDDL_EOD!AI19+TPDDL_EOD!AJ19</f>
        <v>6.72</v>
      </c>
      <c r="N19">
        <f t="shared" si="0"/>
        <v>35.99</v>
      </c>
      <c r="O19" s="154">
        <f t="shared" si="1"/>
        <v>9.9999999999980105E-3</v>
      </c>
      <c r="P19">
        <v>11.003056404556821</v>
      </c>
      <c r="Q19">
        <v>5.6015559877743808</v>
      </c>
      <c r="R19">
        <v>2.1105862739649899</v>
      </c>
      <c r="S19">
        <v>10.562934148374548</v>
      </c>
      <c r="T19">
        <v>6.7218671853292573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190</v>
      </c>
      <c r="G20">
        <f t="shared" si="5"/>
        <v>36</v>
      </c>
      <c r="H20" s="154"/>
      <c r="I20">
        <f>BRPL_EOD!AI20+BRPL_EOD!AJ20</f>
        <v>11</v>
      </c>
      <c r="J20">
        <f>BYPL_EOD!AI20+BYPL_EOD!AJ20</f>
        <v>5.6</v>
      </c>
      <c r="K20">
        <f>MES_EOD!AI20+MES_EOD!AJ20</f>
        <v>2.11</v>
      </c>
      <c r="L20">
        <f>NDMC_EOD!AI20+NDMC_EOD!AJ20</f>
        <v>10.56</v>
      </c>
      <c r="M20">
        <f>TPDDL_EOD!AI20+TPDDL_EOD!AJ20</f>
        <v>6.72</v>
      </c>
      <c r="N20">
        <f t="shared" si="0"/>
        <v>35.99</v>
      </c>
      <c r="O20" s="154">
        <f t="shared" si="1"/>
        <v>9.9999999999980105E-3</v>
      </c>
      <c r="P20">
        <v>11.003056404556821</v>
      </c>
      <c r="Q20">
        <v>5.6015559877743808</v>
      </c>
      <c r="R20">
        <v>2.1105862739649899</v>
      </c>
      <c r="S20">
        <v>10.562934148374548</v>
      </c>
      <c r="T20">
        <v>6.7218671853292573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190</v>
      </c>
      <c r="G21">
        <f t="shared" si="5"/>
        <v>36</v>
      </c>
      <c r="H21" s="154"/>
      <c r="I21">
        <f>BRPL_EOD!AI21+BRPL_EOD!AJ21</f>
        <v>11</v>
      </c>
      <c r="J21">
        <f>BYPL_EOD!AI21+BYPL_EOD!AJ21</f>
        <v>5.6</v>
      </c>
      <c r="K21">
        <f>MES_EOD!AI21+MES_EOD!AJ21</f>
        <v>2.11</v>
      </c>
      <c r="L21">
        <f>NDMC_EOD!AI21+NDMC_EOD!AJ21</f>
        <v>10.56</v>
      </c>
      <c r="M21">
        <f>TPDDL_EOD!AI21+TPDDL_EOD!AJ21</f>
        <v>6.72</v>
      </c>
      <c r="N21">
        <f t="shared" si="0"/>
        <v>35.99</v>
      </c>
      <c r="O21" s="154">
        <f t="shared" si="1"/>
        <v>9.9999999999980105E-3</v>
      </c>
      <c r="P21">
        <v>11.003056404556821</v>
      </c>
      <c r="Q21">
        <v>5.6015559877743808</v>
      </c>
      <c r="R21">
        <v>2.1105862739649899</v>
      </c>
      <c r="S21">
        <v>10.562934148374548</v>
      </c>
      <c r="T21">
        <v>6.7218671853292573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190</v>
      </c>
      <c r="G22">
        <f t="shared" si="5"/>
        <v>36</v>
      </c>
      <c r="H22" s="154"/>
      <c r="I22">
        <f>BRPL_EOD!AI22+BRPL_EOD!AJ22</f>
        <v>11</v>
      </c>
      <c r="J22">
        <f>BYPL_EOD!AI22+BYPL_EOD!AJ22</f>
        <v>5.6</v>
      </c>
      <c r="K22">
        <f>MES_EOD!AI22+MES_EOD!AJ22</f>
        <v>2.11</v>
      </c>
      <c r="L22">
        <f>NDMC_EOD!AI22+NDMC_EOD!AJ22</f>
        <v>10.56</v>
      </c>
      <c r="M22">
        <f>TPDDL_EOD!AI22+TPDDL_EOD!AJ22</f>
        <v>6.72</v>
      </c>
      <c r="N22">
        <f t="shared" si="0"/>
        <v>35.99</v>
      </c>
      <c r="O22" s="154">
        <f t="shared" si="1"/>
        <v>9.9999999999980105E-3</v>
      </c>
      <c r="P22">
        <v>11.003056404556821</v>
      </c>
      <c r="Q22">
        <v>5.6015559877743808</v>
      </c>
      <c r="R22">
        <v>2.1105862739649899</v>
      </c>
      <c r="S22">
        <v>10.562934148374548</v>
      </c>
      <c r="T22">
        <v>6.7218671853292573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190</v>
      </c>
      <c r="G23">
        <f t="shared" si="5"/>
        <v>36</v>
      </c>
      <c r="H23" s="154"/>
      <c r="I23">
        <f>BRPL_EOD!AI23+BRPL_EOD!AJ23</f>
        <v>11</v>
      </c>
      <c r="J23">
        <f>BYPL_EOD!AI23+BYPL_EOD!AJ23</f>
        <v>5.6</v>
      </c>
      <c r="K23">
        <f>MES_EOD!AI23+MES_EOD!AJ23</f>
        <v>2.11</v>
      </c>
      <c r="L23">
        <f>NDMC_EOD!AI23+NDMC_EOD!AJ23</f>
        <v>10.56</v>
      </c>
      <c r="M23">
        <f>TPDDL_EOD!AI23+TPDDL_EOD!AJ23</f>
        <v>6.72</v>
      </c>
      <c r="N23">
        <f t="shared" si="0"/>
        <v>35.99</v>
      </c>
      <c r="O23" s="154">
        <f t="shared" si="1"/>
        <v>9.9999999999980105E-3</v>
      </c>
      <c r="P23">
        <v>11.003056404556821</v>
      </c>
      <c r="Q23">
        <v>5.6015559877743808</v>
      </c>
      <c r="R23">
        <v>2.1105862739649899</v>
      </c>
      <c r="S23">
        <v>10.562934148374548</v>
      </c>
      <c r="T23">
        <v>6.7218671853292573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190</v>
      </c>
      <c r="G24">
        <f t="shared" si="5"/>
        <v>36</v>
      </c>
      <c r="H24" s="154"/>
      <c r="I24">
        <f>BRPL_EOD!AI24+BRPL_EOD!AJ24</f>
        <v>11</v>
      </c>
      <c r="J24">
        <f>BYPL_EOD!AI24+BYPL_EOD!AJ24</f>
        <v>5.6</v>
      </c>
      <c r="K24">
        <f>MES_EOD!AI24+MES_EOD!AJ24</f>
        <v>2.11</v>
      </c>
      <c r="L24">
        <f>NDMC_EOD!AI24+NDMC_EOD!AJ24</f>
        <v>10.56</v>
      </c>
      <c r="M24">
        <f>TPDDL_EOD!AI24+TPDDL_EOD!AJ24</f>
        <v>6.72</v>
      </c>
      <c r="N24">
        <f t="shared" si="0"/>
        <v>35.99</v>
      </c>
      <c r="O24" s="154">
        <f t="shared" si="1"/>
        <v>9.9999999999980105E-3</v>
      </c>
      <c r="P24">
        <v>11.003056404556821</v>
      </c>
      <c r="Q24">
        <v>5.6015559877743808</v>
      </c>
      <c r="R24">
        <v>2.1105862739649899</v>
      </c>
      <c r="S24">
        <v>10.562934148374548</v>
      </c>
      <c r="T24">
        <v>6.7218671853292573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190</v>
      </c>
      <c r="G25">
        <f t="shared" si="5"/>
        <v>36</v>
      </c>
      <c r="H25" s="154"/>
      <c r="I25">
        <f>BRPL_EOD!AI25+BRPL_EOD!AJ25</f>
        <v>11</v>
      </c>
      <c r="J25">
        <f>BYPL_EOD!AI25+BYPL_EOD!AJ25</f>
        <v>5.6</v>
      </c>
      <c r="K25">
        <f>MES_EOD!AI25+MES_EOD!AJ25</f>
        <v>2.11</v>
      </c>
      <c r="L25">
        <f>NDMC_EOD!AI25+NDMC_EOD!AJ25</f>
        <v>10.56</v>
      </c>
      <c r="M25">
        <f>TPDDL_EOD!AI25+TPDDL_EOD!AJ25</f>
        <v>6.72</v>
      </c>
      <c r="N25">
        <f t="shared" si="0"/>
        <v>35.99</v>
      </c>
      <c r="O25" s="154">
        <f t="shared" si="1"/>
        <v>9.9999999999980105E-3</v>
      </c>
      <c r="P25">
        <v>11.003056404556821</v>
      </c>
      <c r="Q25">
        <v>5.6015559877743808</v>
      </c>
      <c r="R25">
        <v>2.1105862739649899</v>
      </c>
      <c r="S25">
        <v>10.562934148374548</v>
      </c>
      <c r="T25">
        <v>6.7218671853292573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190</v>
      </c>
      <c r="G26">
        <f t="shared" si="5"/>
        <v>36</v>
      </c>
      <c r="H26" s="154"/>
      <c r="I26">
        <f>BRPL_EOD!AI26+BRPL_EOD!AJ26</f>
        <v>11</v>
      </c>
      <c r="J26">
        <f>BYPL_EOD!AI26+BYPL_EOD!AJ26</f>
        <v>5.6</v>
      </c>
      <c r="K26">
        <f>MES_EOD!AI26+MES_EOD!AJ26</f>
        <v>2.11</v>
      </c>
      <c r="L26">
        <f>NDMC_EOD!AI26+NDMC_EOD!AJ26</f>
        <v>10.56</v>
      </c>
      <c r="M26">
        <f>TPDDL_EOD!AI26+TPDDL_EOD!AJ26</f>
        <v>6.72</v>
      </c>
      <c r="N26">
        <f t="shared" si="0"/>
        <v>35.99</v>
      </c>
      <c r="O26" s="154">
        <f t="shared" si="1"/>
        <v>9.9999999999980105E-3</v>
      </c>
      <c r="P26">
        <v>11.003056404556821</v>
      </c>
      <c r="Q26">
        <v>5.6015559877743808</v>
      </c>
      <c r="R26">
        <v>2.1105862739649899</v>
      </c>
      <c r="S26">
        <v>10.562934148374548</v>
      </c>
      <c r="T26">
        <v>6.7218671853292573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190</v>
      </c>
      <c r="G27">
        <f t="shared" si="5"/>
        <v>36</v>
      </c>
      <c r="H27" s="154"/>
      <c r="I27">
        <f>BRPL_EOD!AI27+BRPL_EOD!AJ27</f>
        <v>11</v>
      </c>
      <c r="J27">
        <f>BYPL_EOD!AI27+BYPL_EOD!AJ27</f>
        <v>5.6</v>
      </c>
      <c r="K27">
        <f>MES_EOD!AI27+MES_EOD!AJ27</f>
        <v>2.11</v>
      </c>
      <c r="L27">
        <f>NDMC_EOD!AI27+NDMC_EOD!AJ27</f>
        <v>10.56</v>
      </c>
      <c r="M27">
        <f>TPDDL_EOD!AI27+TPDDL_EOD!AJ27</f>
        <v>6.72</v>
      </c>
      <c r="N27">
        <f t="shared" si="0"/>
        <v>35.99</v>
      </c>
      <c r="O27" s="154">
        <f t="shared" si="1"/>
        <v>9.9999999999980105E-3</v>
      </c>
      <c r="P27">
        <v>11.003056404556821</v>
      </c>
      <c r="Q27">
        <v>5.6015559877743808</v>
      </c>
      <c r="R27">
        <v>2.1105862739649899</v>
      </c>
      <c r="S27">
        <v>10.562934148374548</v>
      </c>
      <c r="T27">
        <v>6.7218671853292573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190</v>
      </c>
      <c r="G28">
        <f t="shared" si="5"/>
        <v>36</v>
      </c>
      <c r="H28" s="154"/>
      <c r="I28">
        <f>BRPL_EOD!AI28+BRPL_EOD!AJ28</f>
        <v>11</v>
      </c>
      <c r="J28">
        <f>BYPL_EOD!AI28+BYPL_EOD!AJ28</f>
        <v>5.6</v>
      </c>
      <c r="K28">
        <f>MES_EOD!AI28+MES_EOD!AJ28</f>
        <v>2.11</v>
      </c>
      <c r="L28">
        <f>NDMC_EOD!AI28+NDMC_EOD!AJ28</f>
        <v>10.56</v>
      </c>
      <c r="M28">
        <f>TPDDL_EOD!AI28+TPDDL_EOD!AJ28</f>
        <v>6.72</v>
      </c>
      <c r="N28">
        <f t="shared" si="0"/>
        <v>35.99</v>
      </c>
      <c r="O28" s="154">
        <f t="shared" si="1"/>
        <v>9.9999999999980105E-3</v>
      </c>
      <c r="P28">
        <v>11.003056404556821</v>
      </c>
      <c r="Q28">
        <v>5.6015559877743808</v>
      </c>
      <c r="R28">
        <v>2.1105862739649899</v>
      </c>
      <c r="S28">
        <v>10.562934148374548</v>
      </c>
      <c r="T28">
        <v>6.7218671853292573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190</v>
      </c>
      <c r="G29">
        <f t="shared" si="5"/>
        <v>36</v>
      </c>
      <c r="H29" s="154"/>
      <c r="I29">
        <f>BRPL_EOD!AI29+BRPL_EOD!AJ29</f>
        <v>11</v>
      </c>
      <c r="J29">
        <f>BYPL_EOD!AI29+BYPL_EOD!AJ29</f>
        <v>5.6</v>
      </c>
      <c r="K29">
        <f>MES_EOD!AI29+MES_EOD!AJ29</f>
        <v>2.11</v>
      </c>
      <c r="L29">
        <f>NDMC_EOD!AI29+NDMC_EOD!AJ29</f>
        <v>10.56</v>
      </c>
      <c r="M29">
        <f>TPDDL_EOD!AI29+TPDDL_EOD!AJ29</f>
        <v>6.72</v>
      </c>
      <c r="N29">
        <f t="shared" si="0"/>
        <v>35.99</v>
      </c>
      <c r="O29" s="154">
        <f t="shared" si="1"/>
        <v>9.9999999999980105E-3</v>
      </c>
      <c r="P29">
        <v>11.003056404556821</v>
      </c>
      <c r="Q29">
        <v>5.6015559877743808</v>
      </c>
      <c r="R29">
        <v>2.1105862739649899</v>
      </c>
      <c r="S29">
        <v>10.562934148374548</v>
      </c>
      <c r="T29">
        <v>6.7218671853292573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190</v>
      </c>
      <c r="G30">
        <f t="shared" si="5"/>
        <v>36</v>
      </c>
      <c r="H30" s="154"/>
      <c r="I30">
        <f>BRPL_EOD!AI30+BRPL_EOD!AJ30</f>
        <v>11</v>
      </c>
      <c r="J30">
        <f>BYPL_EOD!AI30+BYPL_EOD!AJ30</f>
        <v>5.6</v>
      </c>
      <c r="K30">
        <f>MES_EOD!AI30+MES_EOD!AJ30</f>
        <v>2.11</v>
      </c>
      <c r="L30">
        <f>NDMC_EOD!AI30+NDMC_EOD!AJ30</f>
        <v>10.56</v>
      </c>
      <c r="M30">
        <f>TPDDL_EOD!AI30+TPDDL_EOD!AJ30</f>
        <v>6.72</v>
      </c>
      <c r="N30">
        <f t="shared" si="0"/>
        <v>35.99</v>
      </c>
      <c r="O30" s="154">
        <f t="shared" si="1"/>
        <v>9.9999999999980105E-3</v>
      </c>
      <c r="P30">
        <v>11.003056404556821</v>
      </c>
      <c r="Q30">
        <v>5.6015559877743808</v>
      </c>
      <c r="R30">
        <v>2.1105862739649899</v>
      </c>
      <c r="S30">
        <v>10.562934148374548</v>
      </c>
      <c r="T30">
        <v>6.7218671853292573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190</v>
      </c>
      <c r="G31">
        <f t="shared" si="5"/>
        <v>33</v>
      </c>
      <c r="H31" s="154"/>
      <c r="I31">
        <f>BRPL_EOD!AI31+BRPL_EOD!AJ31</f>
        <v>11</v>
      </c>
      <c r="J31">
        <f>BYPL_EOD!AI31+BYPL_EOD!AJ31</f>
        <v>5</v>
      </c>
      <c r="K31">
        <f>MES_EOD!AI31+MES_EOD!AJ31</f>
        <v>2</v>
      </c>
      <c r="L31">
        <f>NDMC_EOD!AI31+NDMC_EOD!AJ31</f>
        <v>9</v>
      </c>
      <c r="M31">
        <f>TPDDL_EOD!AI31+TPDDL_EOD!AJ31</f>
        <v>6</v>
      </c>
      <c r="N31">
        <f t="shared" si="0"/>
        <v>33</v>
      </c>
      <c r="O31" s="154">
        <f t="shared" si="1"/>
        <v>0</v>
      </c>
      <c r="P31">
        <v>11</v>
      </c>
      <c r="Q31">
        <v>5</v>
      </c>
      <c r="R31">
        <v>2</v>
      </c>
      <c r="S31">
        <v>9</v>
      </c>
      <c r="T31">
        <v>6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190</v>
      </c>
      <c r="G32">
        <f t="shared" si="5"/>
        <v>33</v>
      </c>
      <c r="H32" s="154"/>
      <c r="I32">
        <f>BRPL_EOD!AI32+BRPL_EOD!AJ32</f>
        <v>11</v>
      </c>
      <c r="J32">
        <f>BYPL_EOD!AI32+BYPL_EOD!AJ32</f>
        <v>5</v>
      </c>
      <c r="K32">
        <f>MES_EOD!AI32+MES_EOD!AJ32</f>
        <v>1.83</v>
      </c>
      <c r="L32">
        <f>NDMC_EOD!AI32+NDMC_EOD!AJ32</f>
        <v>9.17</v>
      </c>
      <c r="M32">
        <f>TPDDL_EOD!AI32+TPDDL_EOD!AJ32</f>
        <v>6</v>
      </c>
      <c r="N32">
        <f t="shared" si="0"/>
        <v>33</v>
      </c>
      <c r="O32" s="154">
        <f t="shared" si="1"/>
        <v>0</v>
      </c>
      <c r="P32">
        <v>11</v>
      </c>
      <c r="Q32">
        <v>5</v>
      </c>
      <c r="R32">
        <v>1.83</v>
      </c>
      <c r="S32">
        <v>9.17</v>
      </c>
      <c r="T32">
        <v>6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190</v>
      </c>
      <c r="G33">
        <f t="shared" si="5"/>
        <v>33</v>
      </c>
      <c r="H33" s="154"/>
      <c r="I33">
        <f>BRPL_EOD!AI33+BRPL_EOD!AJ33</f>
        <v>11</v>
      </c>
      <c r="J33">
        <f>BYPL_EOD!AI33+BYPL_EOD!AJ33</f>
        <v>5</v>
      </c>
      <c r="K33">
        <f>MES_EOD!AI33+MES_EOD!AJ33</f>
        <v>1.83</v>
      </c>
      <c r="L33">
        <f>NDMC_EOD!AI33+NDMC_EOD!AJ33</f>
        <v>9.17</v>
      </c>
      <c r="M33">
        <f>TPDDL_EOD!AI33+TPDDL_EOD!AJ33</f>
        <v>6</v>
      </c>
      <c r="N33">
        <f t="shared" si="0"/>
        <v>33</v>
      </c>
      <c r="O33" s="154">
        <f t="shared" si="1"/>
        <v>0</v>
      </c>
      <c r="P33">
        <v>11</v>
      </c>
      <c r="Q33">
        <v>5</v>
      </c>
      <c r="R33">
        <v>1.83</v>
      </c>
      <c r="S33">
        <v>9.17</v>
      </c>
      <c r="T33">
        <v>6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190</v>
      </c>
      <c r="G34">
        <f t="shared" si="5"/>
        <v>33</v>
      </c>
      <c r="H34" s="154"/>
      <c r="I34">
        <f>BRPL_EOD!AI34+BRPL_EOD!AJ34</f>
        <v>11</v>
      </c>
      <c r="J34">
        <f>BYPL_EOD!AI34+BYPL_EOD!AJ34</f>
        <v>5</v>
      </c>
      <c r="K34">
        <f>MES_EOD!AI34+MES_EOD!AJ34</f>
        <v>1.83</v>
      </c>
      <c r="L34">
        <f>NDMC_EOD!AI34+NDMC_EOD!AJ34</f>
        <v>9.17</v>
      </c>
      <c r="M34">
        <f>TPDDL_EOD!AI34+TPDDL_EOD!AJ34</f>
        <v>6</v>
      </c>
      <c r="N34">
        <f t="shared" si="0"/>
        <v>33</v>
      </c>
      <c r="O34" s="154">
        <f t="shared" si="1"/>
        <v>0</v>
      </c>
      <c r="P34">
        <v>11</v>
      </c>
      <c r="Q34">
        <v>5</v>
      </c>
      <c r="R34">
        <v>1.83</v>
      </c>
      <c r="S34">
        <v>9.17</v>
      </c>
      <c r="T34">
        <v>6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190</v>
      </c>
      <c r="G35">
        <f t="shared" si="5"/>
        <v>33</v>
      </c>
      <c r="H35" s="154"/>
      <c r="I35">
        <f>BRPL_EOD!AI35+BRPL_EOD!AJ35</f>
        <v>11</v>
      </c>
      <c r="J35">
        <f>BYPL_EOD!AI35+BYPL_EOD!AJ35</f>
        <v>5</v>
      </c>
      <c r="K35">
        <f>MES_EOD!AI35+MES_EOD!AJ35</f>
        <v>1.83</v>
      </c>
      <c r="L35">
        <f>NDMC_EOD!AI35+NDMC_EOD!AJ35</f>
        <v>9.17</v>
      </c>
      <c r="M35">
        <f>TPDDL_EOD!AI35+TPDDL_EOD!AJ35</f>
        <v>6</v>
      </c>
      <c r="N35">
        <f t="shared" si="0"/>
        <v>33</v>
      </c>
      <c r="O35" s="154">
        <f t="shared" si="1"/>
        <v>0</v>
      </c>
      <c r="P35">
        <v>11</v>
      </c>
      <c r="Q35">
        <v>5</v>
      </c>
      <c r="R35">
        <v>1.83</v>
      </c>
      <c r="S35">
        <v>9.17</v>
      </c>
      <c r="T35">
        <v>6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190</v>
      </c>
      <c r="G36">
        <f t="shared" si="5"/>
        <v>33</v>
      </c>
      <c r="H36" s="154"/>
      <c r="I36">
        <f>BRPL_EOD!AI36+BRPL_EOD!AJ36</f>
        <v>11</v>
      </c>
      <c r="J36">
        <f>BYPL_EOD!AI36+BYPL_EOD!AJ36</f>
        <v>5</v>
      </c>
      <c r="K36">
        <f>MES_EOD!AI36+MES_EOD!AJ36</f>
        <v>1.83</v>
      </c>
      <c r="L36">
        <f>NDMC_EOD!AI36+NDMC_EOD!AJ36</f>
        <v>9.17</v>
      </c>
      <c r="M36">
        <f>TPDDL_EOD!AI36+TPDDL_EOD!AJ36</f>
        <v>6</v>
      </c>
      <c r="N36">
        <f t="shared" si="0"/>
        <v>33</v>
      </c>
      <c r="O36" s="154">
        <f t="shared" si="1"/>
        <v>0</v>
      </c>
      <c r="P36">
        <v>11</v>
      </c>
      <c r="Q36">
        <v>5</v>
      </c>
      <c r="R36">
        <v>1.83</v>
      </c>
      <c r="S36">
        <v>9.17</v>
      </c>
      <c r="T36">
        <v>6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190</v>
      </c>
      <c r="G37">
        <f t="shared" si="5"/>
        <v>33</v>
      </c>
      <c r="H37" s="154"/>
      <c r="I37">
        <f>BRPL_EOD!AI37+BRPL_EOD!AJ37</f>
        <v>11</v>
      </c>
      <c r="J37">
        <f>BYPL_EOD!AI37+BYPL_EOD!AJ37</f>
        <v>5</v>
      </c>
      <c r="K37">
        <f>MES_EOD!AI37+MES_EOD!AJ37</f>
        <v>2</v>
      </c>
      <c r="L37">
        <f>NDMC_EOD!AI37+NDMC_EOD!AJ37</f>
        <v>9</v>
      </c>
      <c r="M37">
        <f>TPDDL_EOD!AI37+TPDDL_EOD!AJ37</f>
        <v>6</v>
      </c>
      <c r="N37">
        <f t="shared" si="0"/>
        <v>33</v>
      </c>
      <c r="O37" s="154">
        <f t="shared" si="1"/>
        <v>0</v>
      </c>
      <c r="P37">
        <v>11</v>
      </c>
      <c r="Q37">
        <v>5</v>
      </c>
      <c r="R37">
        <v>2</v>
      </c>
      <c r="S37">
        <v>9</v>
      </c>
      <c r="T37">
        <v>6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190</v>
      </c>
      <c r="G38">
        <f t="shared" si="5"/>
        <v>33</v>
      </c>
      <c r="H38" s="154"/>
      <c r="I38">
        <f>BRPL_EOD!AI38+BRPL_EOD!AJ38</f>
        <v>11</v>
      </c>
      <c r="J38">
        <f>BYPL_EOD!AI38+BYPL_EOD!AJ38</f>
        <v>5</v>
      </c>
      <c r="K38">
        <f>MES_EOD!AI38+MES_EOD!AJ38</f>
        <v>1.83</v>
      </c>
      <c r="L38">
        <f>NDMC_EOD!AI38+NDMC_EOD!AJ38</f>
        <v>9.17</v>
      </c>
      <c r="M38">
        <f>TPDDL_EOD!AI38+TPDDL_EOD!AJ38</f>
        <v>6</v>
      </c>
      <c r="N38">
        <f t="shared" si="0"/>
        <v>33</v>
      </c>
      <c r="O38" s="154">
        <f t="shared" si="1"/>
        <v>0</v>
      </c>
      <c r="P38">
        <v>11</v>
      </c>
      <c r="Q38">
        <v>5</v>
      </c>
      <c r="R38">
        <v>1.83</v>
      </c>
      <c r="S38">
        <v>9.17</v>
      </c>
      <c r="T38">
        <v>6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190</v>
      </c>
      <c r="G39">
        <f t="shared" si="5"/>
        <v>30</v>
      </c>
      <c r="H39" s="154"/>
      <c r="I39">
        <f>BRPL_EOD!AI39+BRPL_EOD!AJ39</f>
        <v>11</v>
      </c>
      <c r="J39">
        <f>BYPL_EOD!AI39+BYPL_EOD!AJ39</f>
        <v>5</v>
      </c>
      <c r="K39">
        <f>MES_EOD!AI39+MES_EOD!AJ39</f>
        <v>1.33</v>
      </c>
      <c r="L39">
        <f>NDMC_EOD!AI39+NDMC_EOD!AJ39</f>
        <v>6.67</v>
      </c>
      <c r="M39">
        <f>TPDDL_EOD!AI39+TPDDL_EOD!AJ39</f>
        <v>6</v>
      </c>
      <c r="N39">
        <f t="shared" si="0"/>
        <v>30</v>
      </c>
      <c r="O39" s="154">
        <f t="shared" si="1"/>
        <v>0</v>
      </c>
      <c r="P39">
        <v>11</v>
      </c>
      <c r="Q39">
        <v>5</v>
      </c>
      <c r="R39">
        <v>1.33</v>
      </c>
      <c r="S39">
        <v>6.67</v>
      </c>
      <c r="T39">
        <v>6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190</v>
      </c>
      <c r="G40">
        <f t="shared" si="5"/>
        <v>30</v>
      </c>
      <c r="H40" s="154"/>
      <c r="I40">
        <f>BRPL_EOD!AI40+BRPL_EOD!AJ40</f>
        <v>11</v>
      </c>
      <c r="J40">
        <f>BYPL_EOD!AI40+BYPL_EOD!AJ40</f>
        <v>5</v>
      </c>
      <c r="K40">
        <f>MES_EOD!AI40+MES_EOD!AJ40</f>
        <v>1.33</v>
      </c>
      <c r="L40">
        <f>NDMC_EOD!AI40+NDMC_EOD!AJ40</f>
        <v>6.67</v>
      </c>
      <c r="M40">
        <f>TPDDL_EOD!AI40+TPDDL_EOD!AJ40</f>
        <v>6</v>
      </c>
      <c r="N40">
        <f t="shared" si="0"/>
        <v>30</v>
      </c>
      <c r="O40" s="154">
        <f t="shared" si="1"/>
        <v>0</v>
      </c>
      <c r="P40">
        <v>11</v>
      </c>
      <c r="Q40">
        <v>5</v>
      </c>
      <c r="R40">
        <v>1.33</v>
      </c>
      <c r="S40">
        <v>6.67</v>
      </c>
      <c r="T40">
        <v>6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190</v>
      </c>
      <c r="G41">
        <f t="shared" si="5"/>
        <v>30</v>
      </c>
      <c r="H41" s="154"/>
      <c r="I41">
        <f>BRPL_EOD!AI41+BRPL_EOD!AJ41</f>
        <v>11</v>
      </c>
      <c r="J41">
        <f>BYPL_EOD!AI41+BYPL_EOD!AJ41</f>
        <v>5</v>
      </c>
      <c r="K41">
        <f>MES_EOD!AI41+MES_EOD!AJ41</f>
        <v>1.33</v>
      </c>
      <c r="L41">
        <f>NDMC_EOD!AI41+NDMC_EOD!AJ41</f>
        <v>6.67</v>
      </c>
      <c r="M41">
        <f>TPDDL_EOD!AI41+TPDDL_EOD!AJ41</f>
        <v>6</v>
      </c>
      <c r="N41">
        <f t="shared" si="0"/>
        <v>30</v>
      </c>
      <c r="O41" s="154">
        <f t="shared" si="1"/>
        <v>0</v>
      </c>
      <c r="P41">
        <v>11</v>
      </c>
      <c r="Q41">
        <v>5</v>
      </c>
      <c r="R41">
        <v>1.33</v>
      </c>
      <c r="S41">
        <v>6.67</v>
      </c>
      <c r="T41">
        <v>6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190</v>
      </c>
      <c r="G42">
        <f t="shared" si="5"/>
        <v>33</v>
      </c>
      <c r="H42" s="154"/>
      <c r="I42">
        <f>BRPL_EOD!AI42+BRPL_EOD!AJ42</f>
        <v>11</v>
      </c>
      <c r="J42">
        <f>BYPL_EOD!AI42+BYPL_EOD!AJ42</f>
        <v>5</v>
      </c>
      <c r="K42">
        <f>MES_EOD!AI42+MES_EOD!AJ42</f>
        <v>1.83</v>
      </c>
      <c r="L42">
        <f>NDMC_EOD!AI42+NDMC_EOD!AJ42</f>
        <v>9.17</v>
      </c>
      <c r="M42">
        <f>TPDDL_EOD!AI42+TPDDL_EOD!AJ42</f>
        <v>6</v>
      </c>
      <c r="N42">
        <f t="shared" si="0"/>
        <v>33</v>
      </c>
      <c r="O42" s="154">
        <f t="shared" si="1"/>
        <v>0</v>
      </c>
      <c r="P42">
        <v>11</v>
      </c>
      <c r="Q42">
        <v>5</v>
      </c>
      <c r="R42">
        <v>1.83</v>
      </c>
      <c r="S42">
        <v>9.17</v>
      </c>
      <c r="T42">
        <v>6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183</v>
      </c>
      <c r="G43">
        <f t="shared" si="5"/>
        <v>33</v>
      </c>
      <c r="H43" s="154"/>
      <c r="I43">
        <f>BRPL_EOD!AI43+BRPL_EOD!AJ43</f>
        <v>7.5</v>
      </c>
      <c r="J43">
        <f>BYPL_EOD!AI43+BYPL_EOD!AJ43</f>
        <v>20.05</v>
      </c>
      <c r="K43">
        <f>MES_EOD!AI43+MES_EOD!AJ43</f>
        <v>1.36</v>
      </c>
      <c r="L43">
        <f>NDMC_EOD!AI43+NDMC_EOD!AJ43</f>
        <v>0</v>
      </c>
      <c r="M43">
        <f>TPDDL_EOD!AI43+TPDDL_EOD!AJ43</f>
        <v>4.09</v>
      </c>
      <c r="N43">
        <f t="shared" si="0"/>
        <v>33</v>
      </c>
      <c r="O43" s="154">
        <f t="shared" si="1"/>
        <v>0</v>
      </c>
      <c r="P43">
        <v>7.5</v>
      </c>
      <c r="Q43">
        <v>20.05</v>
      </c>
      <c r="R43">
        <v>1.36</v>
      </c>
      <c r="S43">
        <v>0</v>
      </c>
      <c r="T43">
        <v>4.09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183</v>
      </c>
      <c r="G44">
        <f t="shared" si="5"/>
        <v>33</v>
      </c>
      <c r="H44" s="154"/>
      <c r="I44">
        <f>BRPL_EOD!AI44+BRPL_EOD!AJ44</f>
        <v>7.82</v>
      </c>
      <c r="J44">
        <f>BYPL_EOD!AI44+BYPL_EOD!AJ44</f>
        <v>20.91</v>
      </c>
      <c r="K44">
        <f>MES_EOD!AI44+MES_EOD!AJ44</f>
        <v>0</v>
      </c>
      <c r="L44">
        <f>NDMC_EOD!AI44+NDMC_EOD!AJ44</f>
        <v>0</v>
      </c>
      <c r="M44">
        <f>TPDDL_EOD!AI44+TPDDL_EOD!AJ44</f>
        <v>4.2699999999999996</v>
      </c>
      <c r="N44">
        <f t="shared" si="0"/>
        <v>33</v>
      </c>
      <c r="O44" s="154">
        <f t="shared" si="1"/>
        <v>0</v>
      </c>
      <c r="P44">
        <v>7.82</v>
      </c>
      <c r="Q44">
        <v>20.91</v>
      </c>
      <c r="R44">
        <v>0</v>
      </c>
      <c r="S44">
        <v>0</v>
      </c>
      <c r="T44">
        <v>4.2699999999999996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183</v>
      </c>
      <c r="G45">
        <f t="shared" si="5"/>
        <v>33</v>
      </c>
      <c r="H45" s="154"/>
      <c r="I45">
        <f>BRPL_EOD!AI45+BRPL_EOD!AJ45</f>
        <v>7.82</v>
      </c>
      <c r="J45">
        <f>BYPL_EOD!AI45+BYPL_EOD!AJ45</f>
        <v>20.91</v>
      </c>
      <c r="K45">
        <f>MES_EOD!AI45+MES_EOD!AJ45</f>
        <v>0</v>
      </c>
      <c r="L45">
        <f>NDMC_EOD!AI45+NDMC_EOD!AJ45</f>
        <v>0</v>
      </c>
      <c r="M45">
        <f>TPDDL_EOD!AI45+TPDDL_EOD!AJ45</f>
        <v>4.2699999999999996</v>
      </c>
      <c r="N45">
        <f t="shared" si="0"/>
        <v>33</v>
      </c>
      <c r="O45" s="154">
        <f t="shared" si="1"/>
        <v>0</v>
      </c>
      <c r="P45">
        <v>7.82</v>
      </c>
      <c r="Q45">
        <v>20.91</v>
      </c>
      <c r="R45">
        <v>0</v>
      </c>
      <c r="S45">
        <v>0</v>
      </c>
      <c r="T45">
        <v>4.2699999999999996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183</v>
      </c>
      <c r="G46">
        <f t="shared" si="5"/>
        <v>33</v>
      </c>
      <c r="H46" s="154"/>
      <c r="I46">
        <f>BRPL_EOD!AI46+BRPL_EOD!AJ46</f>
        <v>7.82</v>
      </c>
      <c r="J46">
        <f>BYPL_EOD!AI46+BYPL_EOD!AJ46</f>
        <v>20.91</v>
      </c>
      <c r="K46">
        <f>MES_EOD!AI46+MES_EOD!AJ46</f>
        <v>0</v>
      </c>
      <c r="L46">
        <f>NDMC_EOD!AI46+NDMC_EOD!AJ46</f>
        <v>0</v>
      </c>
      <c r="M46">
        <f>TPDDL_EOD!AI46+TPDDL_EOD!AJ46</f>
        <v>4.2699999999999996</v>
      </c>
      <c r="N46">
        <f t="shared" si="0"/>
        <v>33</v>
      </c>
      <c r="O46" s="154">
        <f t="shared" si="1"/>
        <v>0</v>
      </c>
      <c r="P46">
        <v>7.82</v>
      </c>
      <c r="Q46">
        <v>20.91</v>
      </c>
      <c r="R46">
        <v>0</v>
      </c>
      <c r="S46">
        <v>0</v>
      </c>
      <c r="T46">
        <v>4.2699999999999996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183</v>
      </c>
      <c r="G47">
        <f t="shared" si="5"/>
        <v>33</v>
      </c>
      <c r="H47" s="154"/>
      <c r="I47">
        <f>BRPL_EOD!AI47+BRPL_EOD!AJ47</f>
        <v>11</v>
      </c>
      <c r="J47">
        <f>BYPL_EOD!AI47+BYPL_EOD!AJ47</f>
        <v>5</v>
      </c>
      <c r="K47">
        <f>MES_EOD!AI47+MES_EOD!AJ47</f>
        <v>1.83</v>
      </c>
      <c r="L47">
        <f>NDMC_EOD!AI47+NDMC_EOD!AJ47</f>
        <v>9.17</v>
      </c>
      <c r="M47">
        <f>TPDDL_EOD!AI47+TPDDL_EOD!AJ47</f>
        <v>6</v>
      </c>
      <c r="N47">
        <f t="shared" si="0"/>
        <v>33</v>
      </c>
      <c r="O47" s="154">
        <f t="shared" si="1"/>
        <v>0</v>
      </c>
      <c r="P47">
        <v>11</v>
      </c>
      <c r="Q47">
        <v>5</v>
      </c>
      <c r="R47">
        <v>1.83</v>
      </c>
      <c r="S47">
        <v>9.17</v>
      </c>
      <c r="T47">
        <v>6</v>
      </c>
      <c r="U47" s="156">
        <f t="shared" si="2"/>
        <v>33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183</v>
      </c>
      <c r="G48">
        <f t="shared" si="5"/>
        <v>33</v>
      </c>
      <c r="H48" s="154"/>
      <c r="I48">
        <f>BRPL_EOD!AI48+BRPL_EOD!AJ48</f>
        <v>11</v>
      </c>
      <c r="J48">
        <f>BYPL_EOD!AI48+BYPL_EOD!AJ48</f>
        <v>5</v>
      </c>
      <c r="K48">
        <f>MES_EOD!AI48+MES_EOD!AJ48</f>
        <v>1.83</v>
      </c>
      <c r="L48">
        <f>NDMC_EOD!AI48+NDMC_EOD!AJ48</f>
        <v>9.17</v>
      </c>
      <c r="M48">
        <f>TPDDL_EOD!AI48+TPDDL_EOD!AJ48</f>
        <v>6</v>
      </c>
      <c r="N48">
        <f t="shared" si="0"/>
        <v>33</v>
      </c>
      <c r="O48" s="154">
        <f t="shared" si="1"/>
        <v>0</v>
      </c>
      <c r="P48">
        <v>11</v>
      </c>
      <c r="Q48">
        <v>5</v>
      </c>
      <c r="R48">
        <v>1.83</v>
      </c>
      <c r="S48">
        <v>9.17</v>
      </c>
      <c r="T48">
        <v>6</v>
      </c>
      <c r="U48" s="156">
        <f t="shared" si="2"/>
        <v>33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183</v>
      </c>
      <c r="G49">
        <f t="shared" si="5"/>
        <v>33</v>
      </c>
      <c r="H49" s="154"/>
      <c r="I49">
        <f>BRPL_EOD!AI49+BRPL_EOD!AJ49</f>
        <v>11</v>
      </c>
      <c r="J49">
        <f>BYPL_EOD!AI49+BYPL_EOD!AJ49</f>
        <v>5</v>
      </c>
      <c r="K49">
        <f>MES_EOD!AI49+MES_EOD!AJ49</f>
        <v>2</v>
      </c>
      <c r="L49">
        <f>NDMC_EOD!AI49+NDMC_EOD!AJ49</f>
        <v>9</v>
      </c>
      <c r="M49">
        <f>TPDDL_EOD!AI49+TPDDL_EOD!AJ49</f>
        <v>6</v>
      </c>
      <c r="N49">
        <f t="shared" si="0"/>
        <v>33</v>
      </c>
      <c r="O49" s="154">
        <f t="shared" si="1"/>
        <v>0</v>
      </c>
      <c r="P49">
        <v>11</v>
      </c>
      <c r="Q49">
        <v>5</v>
      </c>
      <c r="R49">
        <v>2</v>
      </c>
      <c r="S49">
        <v>9</v>
      </c>
      <c r="T49">
        <v>6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183</v>
      </c>
      <c r="G50">
        <f t="shared" si="5"/>
        <v>33</v>
      </c>
      <c r="H50" s="154"/>
      <c r="I50">
        <f>BRPL_EOD!AI50+BRPL_EOD!AJ50</f>
        <v>11</v>
      </c>
      <c r="J50">
        <f>BYPL_EOD!AI50+BYPL_EOD!AJ50</f>
        <v>5</v>
      </c>
      <c r="K50">
        <f>MES_EOD!AI50+MES_EOD!AJ50</f>
        <v>1.83</v>
      </c>
      <c r="L50">
        <f>NDMC_EOD!AI50+NDMC_EOD!AJ50</f>
        <v>9.17</v>
      </c>
      <c r="M50">
        <f>TPDDL_EOD!AI50+TPDDL_EOD!AJ50</f>
        <v>6</v>
      </c>
      <c r="N50">
        <f t="shared" si="0"/>
        <v>33</v>
      </c>
      <c r="O50" s="154">
        <f t="shared" si="1"/>
        <v>0</v>
      </c>
      <c r="P50">
        <v>11</v>
      </c>
      <c r="Q50">
        <v>5</v>
      </c>
      <c r="R50">
        <v>1.83</v>
      </c>
      <c r="S50">
        <v>9.17</v>
      </c>
      <c r="T50">
        <v>6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183</v>
      </c>
      <c r="G51">
        <f t="shared" si="5"/>
        <v>32</v>
      </c>
      <c r="H51" s="154"/>
      <c r="I51">
        <f>BRPL_EOD!AI51+BRPL_EOD!AJ51</f>
        <v>11</v>
      </c>
      <c r="J51">
        <f>BYPL_EOD!AI51+BYPL_EOD!AJ51</f>
        <v>5</v>
      </c>
      <c r="K51">
        <f>MES_EOD!AI51+MES_EOD!AJ51</f>
        <v>1.67</v>
      </c>
      <c r="L51">
        <f>NDMC_EOD!AI51+NDMC_EOD!AJ51</f>
        <v>8.33</v>
      </c>
      <c r="M51">
        <f>TPDDL_EOD!AI51+TPDDL_EOD!AJ51</f>
        <v>6</v>
      </c>
      <c r="N51">
        <f t="shared" si="0"/>
        <v>32</v>
      </c>
      <c r="O51" s="154">
        <f t="shared" si="1"/>
        <v>0</v>
      </c>
      <c r="P51">
        <v>11</v>
      </c>
      <c r="Q51">
        <v>5</v>
      </c>
      <c r="R51">
        <v>1.67</v>
      </c>
      <c r="S51">
        <v>8.33</v>
      </c>
      <c r="T51">
        <v>6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183</v>
      </c>
      <c r="G52">
        <f t="shared" si="5"/>
        <v>32</v>
      </c>
      <c r="H52" s="154"/>
      <c r="I52">
        <f>BRPL_EOD!AI52+BRPL_EOD!AJ52</f>
        <v>11</v>
      </c>
      <c r="J52">
        <f>BYPL_EOD!AI52+BYPL_EOD!AJ52</f>
        <v>5</v>
      </c>
      <c r="K52">
        <f>MES_EOD!AI52+MES_EOD!AJ52</f>
        <v>1.67</v>
      </c>
      <c r="L52">
        <f>NDMC_EOD!AI52+NDMC_EOD!AJ52</f>
        <v>8.33</v>
      </c>
      <c r="M52">
        <f>TPDDL_EOD!AI52+TPDDL_EOD!AJ52</f>
        <v>6</v>
      </c>
      <c r="N52">
        <f t="shared" si="0"/>
        <v>32</v>
      </c>
      <c r="O52" s="154">
        <f t="shared" si="1"/>
        <v>0</v>
      </c>
      <c r="P52">
        <v>11</v>
      </c>
      <c r="Q52">
        <v>5</v>
      </c>
      <c r="R52">
        <v>1.67</v>
      </c>
      <c r="S52">
        <v>8.33</v>
      </c>
      <c r="T52">
        <v>6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183</v>
      </c>
      <c r="G53">
        <f t="shared" si="5"/>
        <v>32</v>
      </c>
      <c r="H53" s="154"/>
      <c r="I53">
        <f>BRPL_EOD!AI53+BRPL_EOD!AJ53</f>
        <v>11</v>
      </c>
      <c r="J53">
        <f>BYPL_EOD!AI53+BYPL_EOD!AJ53</f>
        <v>5</v>
      </c>
      <c r="K53">
        <f>MES_EOD!AI53+MES_EOD!AJ53</f>
        <v>1.67</v>
      </c>
      <c r="L53">
        <f>NDMC_EOD!AI53+NDMC_EOD!AJ53</f>
        <v>8.33</v>
      </c>
      <c r="M53">
        <f>TPDDL_EOD!AI53+TPDDL_EOD!AJ53</f>
        <v>6</v>
      </c>
      <c r="N53">
        <f t="shared" si="0"/>
        <v>32</v>
      </c>
      <c r="O53" s="154">
        <f t="shared" si="1"/>
        <v>0</v>
      </c>
      <c r="P53">
        <v>11</v>
      </c>
      <c r="Q53">
        <v>5</v>
      </c>
      <c r="R53">
        <v>1.67</v>
      </c>
      <c r="S53">
        <v>8.33</v>
      </c>
      <c r="T53">
        <v>6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183</v>
      </c>
      <c r="G54">
        <f t="shared" si="5"/>
        <v>32</v>
      </c>
      <c r="H54" s="154"/>
      <c r="I54">
        <f>BRPL_EOD!AI54+BRPL_EOD!AJ54</f>
        <v>11</v>
      </c>
      <c r="J54">
        <f>BYPL_EOD!AI54+BYPL_EOD!AJ54</f>
        <v>5</v>
      </c>
      <c r="K54">
        <f>MES_EOD!AI54+MES_EOD!AJ54</f>
        <v>1.67</v>
      </c>
      <c r="L54">
        <f>NDMC_EOD!AI54+NDMC_EOD!AJ54</f>
        <v>8.33</v>
      </c>
      <c r="M54">
        <f>TPDDL_EOD!AI54+TPDDL_EOD!AJ54</f>
        <v>6</v>
      </c>
      <c r="N54">
        <f t="shared" si="0"/>
        <v>32</v>
      </c>
      <c r="O54" s="154">
        <f t="shared" si="1"/>
        <v>0</v>
      </c>
      <c r="P54">
        <v>11</v>
      </c>
      <c r="Q54">
        <v>5</v>
      </c>
      <c r="R54">
        <v>1.67</v>
      </c>
      <c r="S54">
        <v>8.33</v>
      </c>
      <c r="T54">
        <v>6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183</v>
      </c>
      <c r="G55">
        <f t="shared" si="5"/>
        <v>32</v>
      </c>
      <c r="H55" s="154"/>
      <c r="I55">
        <f>BRPL_EOD!AI55+BRPL_EOD!AJ55</f>
        <v>11</v>
      </c>
      <c r="J55">
        <f>BYPL_EOD!AI55+BYPL_EOD!AJ55</f>
        <v>5</v>
      </c>
      <c r="K55">
        <f>MES_EOD!AI55+MES_EOD!AJ55</f>
        <v>2</v>
      </c>
      <c r="L55">
        <f>NDMC_EOD!AI55+NDMC_EOD!AJ55</f>
        <v>8</v>
      </c>
      <c r="M55">
        <f>TPDDL_EOD!AI55+TPDDL_EOD!AJ55</f>
        <v>6</v>
      </c>
      <c r="N55">
        <f t="shared" si="0"/>
        <v>32</v>
      </c>
      <c r="O55" s="154">
        <f t="shared" si="1"/>
        <v>0</v>
      </c>
      <c r="P55">
        <v>11</v>
      </c>
      <c r="Q55">
        <v>5</v>
      </c>
      <c r="R55">
        <v>2</v>
      </c>
      <c r="S55">
        <v>8</v>
      </c>
      <c r="T55">
        <v>6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183</v>
      </c>
      <c r="G56">
        <f t="shared" si="5"/>
        <v>32</v>
      </c>
      <c r="H56" s="154"/>
      <c r="I56">
        <f>BRPL_EOD!AI56+BRPL_EOD!AJ56</f>
        <v>11</v>
      </c>
      <c r="J56">
        <f>BYPL_EOD!AI56+BYPL_EOD!AJ56</f>
        <v>5</v>
      </c>
      <c r="K56">
        <f>MES_EOD!AI56+MES_EOD!AJ56</f>
        <v>1.67</v>
      </c>
      <c r="L56">
        <f>NDMC_EOD!AI56+NDMC_EOD!AJ56</f>
        <v>8.33</v>
      </c>
      <c r="M56">
        <f>TPDDL_EOD!AI56+TPDDL_EOD!AJ56</f>
        <v>6</v>
      </c>
      <c r="N56">
        <f t="shared" si="0"/>
        <v>32</v>
      </c>
      <c r="O56" s="154">
        <f t="shared" si="1"/>
        <v>0</v>
      </c>
      <c r="P56">
        <v>11</v>
      </c>
      <c r="Q56">
        <v>5</v>
      </c>
      <c r="R56">
        <v>1.67</v>
      </c>
      <c r="S56">
        <v>8.33</v>
      </c>
      <c r="T56">
        <v>6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183</v>
      </c>
      <c r="G57">
        <f t="shared" si="5"/>
        <v>32</v>
      </c>
      <c r="H57" s="154"/>
      <c r="I57">
        <f>BRPL_EOD!AI57+BRPL_EOD!AJ57</f>
        <v>11</v>
      </c>
      <c r="J57">
        <f>BYPL_EOD!AI57+BYPL_EOD!AJ57</f>
        <v>5</v>
      </c>
      <c r="K57">
        <f>MES_EOD!AI57+MES_EOD!AJ57</f>
        <v>1.67</v>
      </c>
      <c r="L57">
        <f>NDMC_EOD!AI57+NDMC_EOD!AJ57</f>
        <v>8.33</v>
      </c>
      <c r="M57">
        <f>TPDDL_EOD!AI57+TPDDL_EOD!AJ57</f>
        <v>6</v>
      </c>
      <c r="N57">
        <f t="shared" si="0"/>
        <v>32</v>
      </c>
      <c r="O57" s="154">
        <f t="shared" si="1"/>
        <v>0</v>
      </c>
      <c r="P57">
        <v>11</v>
      </c>
      <c r="Q57">
        <v>5</v>
      </c>
      <c r="R57">
        <v>1.67</v>
      </c>
      <c r="S57">
        <v>8.33</v>
      </c>
      <c r="T57">
        <v>6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183</v>
      </c>
      <c r="G58">
        <f t="shared" si="5"/>
        <v>32</v>
      </c>
      <c r="H58" s="154"/>
      <c r="I58">
        <f>BRPL_EOD!AI58+BRPL_EOD!AJ58</f>
        <v>11</v>
      </c>
      <c r="J58">
        <f>BYPL_EOD!AI58+BYPL_EOD!AJ58</f>
        <v>5</v>
      </c>
      <c r="K58">
        <f>MES_EOD!AI58+MES_EOD!AJ58</f>
        <v>1.67</v>
      </c>
      <c r="L58">
        <f>NDMC_EOD!AI58+NDMC_EOD!AJ58</f>
        <v>8.33</v>
      </c>
      <c r="M58">
        <f>TPDDL_EOD!AI58+TPDDL_EOD!AJ58</f>
        <v>6</v>
      </c>
      <c r="N58">
        <f t="shared" si="0"/>
        <v>32</v>
      </c>
      <c r="O58" s="154">
        <f t="shared" si="1"/>
        <v>0</v>
      </c>
      <c r="P58">
        <v>11</v>
      </c>
      <c r="Q58">
        <v>5</v>
      </c>
      <c r="R58">
        <v>1.67</v>
      </c>
      <c r="S58">
        <v>8.33</v>
      </c>
      <c r="T58">
        <v>6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183</v>
      </c>
      <c r="G59">
        <f t="shared" si="5"/>
        <v>32</v>
      </c>
      <c r="H59" s="154"/>
      <c r="I59">
        <f>BRPL_EOD!AI59+BRPL_EOD!AJ59</f>
        <v>11</v>
      </c>
      <c r="J59">
        <f>BYPL_EOD!AI59+BYPL_EOD!AJ59</f>
        <v>5</v>
      </c>
      <c r="K59">
        <f>MES_EOD!AI59+MES_EOD!AJ59</f>
        <v>1.67</v>
      </c>
      <c r="L59">
        <f>NDMC_EOD!AI59+NDMC_EOD!AJ59</f>
        <v>8.33</v>
      </c>
      <c r="M59">
        <f>TPDDL_EOD!AI59+TPDDL_EOD!AJ59</f>
        <v>6</v>
      </c>
      <c r="N59">
        <f t="shared" si="0"/>
        <v>32</v>
      </c>
      <c r="O59" s="154">
        <f t="shared" si="1"/>
        <v>0</v>
      </c>
      <c r="P59">
        <v>11</v>
      </c>
      <c r="Q59">
        <v>5</v>
      </c>
      <c r="R59">
        <v>1.67</v>
      </c>
      <c r="S59">
        <v>8.33</v>
      </c>
      <c r="T59">
        <v>6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183</v>
      </c>
      <c r="G60">
        <f t="shared" si="5"/>
        <v>32</v>
      </c>
      <c r="H60" s="154"/>
      <c r="I60">
        <f>BRPL_EOD!AI60+BRPL_EOD!AJ60</f>
        <v>11</v>
      </c>
      <c r="J60">
        <f>BYPL_EOD!AI60+BYPL_EOD!AJ60</f>
        <v>5</v>
      </c>
      <c r="K60">
        <f>MES_EOD!AI60+MES_EOD!AJ60</f>
        <v>1.67</v>
      </c>
      <c r="L60">
        <f>NDMC_EOD!AI60+NDMC_EOD!AJ60</f>
        <v>8.33</v>
      </c>
      <c r="M60">
        <f>TPDDL_EOD!AI60+TPDDL_EOD!AJ60</f>
        <v>6</v>
      </c>
      <c r="N60">
        <f t="shared" si="0"/>
        <v>32</v>
      </c>
      <c r="O60" s="154">
        <f t="shared" si="1"/>
        <v>0</v>
      </c>
      <c r="P60">
        <v>11</v>
      </c>
      <c r="Q60">
        <v>5</v>
      </c>
      <c r="R60">
        <v>1.67</v>
      </c>
      <c r="S60">
        <v>8.33</v>
      </c>
      <c r="T60">
        <v>6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183</v>
      </c>
      <c r="G61">
        <f t="shared" si="5"/>
        <v>30</v>
      </c>
      <c r="H61" s="154"/>
      <c r="I61">
        <f>BRPL_EOD!AI61+BRPL_EOD!AJ61</f>
        <v>11</v>
      </c>
      <c r="J61">
        <f>BYPL_EOD!AI61+BYPL_EOD!AJ61</f>
        <v>5</v>
      </c>
      <c r="K61">
        <f>MES_EOD!AI61+MES_EOD!AJ61</f>
        <v>2</v>
      </c>
      <c r="L61">
        <f>NDMC_EOD!AI61+NDMC_EOD!AJ61</f>
        <v>6</v>
      </c>
      <c r="M61">
        <f>TPDDL_EOD!AI61+TPDDL_EOD!AJ61</f>
        <v>6</v>
      </c>
      <c r="N61">
        <f t="shared" si="0"/>
        <v>30</v>
      </c>
      <c r="O61" s="154">
        <f t="shared" si="1"/>
        <v>0</v>
      </c>
      <c r="P61">
        <v>11</v>
      </c>
      <c r="Q61">
        <v>5</v>
      </c>
      <c r="R61">
        <v>2</v>
      </c>
      <c r="S61">
        <v>6</v>
      </c>
      <c r="T61">
        <v>6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183</v>
      </c>
      <c r="G62">
        <f t="shared" si="5"/>
        <v>30</v>
      </c>
      <c r="H62" s="154"/>
      <c r="I62">
        <f>BRPL_EOD!AI62+BRPL_EOD!AJ62</f>
        <v>11</v>
      </c>
      <c r="J62">
        <f>BYPL_EOD!AI62+BYPL_EOD!AJ62</f>
        <v>5</v>
      </c>
      <c r="K62">
        <f>MES_EOD!AI62+MES_EOD!AJ62</f>
        <v>1.33</v>
      </c>
      <c r="L62">
        <f>NDMC_EOD!AI62+NDMC_EOD!AJ62</f>
        <v>6.67</v>
      </c>
      <c r="M62">
        <f>TPDDL_EOD!AI62+TPDDL_EOD!AJ62</f>
        <v>6</v>
      </c>
      <c r="N62">
        <f t="shared" si="0"/>
        <v>30</v>
      </c>
      <c r="O62" s="154">
        <f t="shared" si="1"/>
        <v>0</v>
      </c>
      <c r="P62">
        <v>11</v>
      </c>
      <c r="Q62">
        <v>5</v>
      </c>
      <c r="R62">
        <v>1.33</v>
      </c>
      <c r="S62">
        <v>6.67</v>
      </c>
      <c r="T62">
        <v>6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183</v>
      </c>
      <c r="G63">
        <f t="shared" si="5"/>
        <v>30</v>
      </c>
      <c r="H63" s="154"/>
      <c r="I63">
        <f>BRPL_EOD!AI63+BRPL_EOD!AJ63</f>
        <v>11</v>
      </c>
      <c r="J63">
        <f>BYPL_EOD!AI63+BYPL_EOD!AJ63</f>
        <v>5</v>
      </c>
      <c r="K63">
        <f>MES_EOD!AI63+MES_EOD!AJ63</f>
        <v>1.33</v>
      </c>
      <c r="L63">
        <f>NDMC_EOD!AI63+NDMC_EOD!AJ63</f>
        <v>6.67</v>
      </c>
      <c r="M63">
        <f>TPDDL_EOD!AI63+TPDDL_EOD!AJ63</f>
        <v>6</v>
      </c>
      <c r="N63">
        <f t="shared" si="0"/>
        <v>30</v>
      </c>
      <c r="O63" s="154">
        <f t="shared" si="1"/>
        <v>0</v>
      </c>
      <c r="P63">
        <v>11</v>
      </c>
      <c r="Q63">
        <v>5</v>
      </c>
      <c r="R63">
        <v>1.33</v>
      </c>
      <c r="S63">
        <v>6.67</v>
      </c>
      <c r="T63">
        <v>6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183</v>
      </c>
      <c r="G64">
        <f t="shared" si="5"/>
        <v>30</v>
      </c>
      <c r="H64" s="154"/>
      <c r="I64">
        <f>BRPL_EOD!AI64+BRPL_EOD!AJ64</f>
        <v>11</v>
      </c>
      <c r="J64">
        <f>BYPL_EOD!AI64+BYPL_EOD!AJ64</f>
        <v>5</v>
      </c>
      <c r="K64">
        <f>MES_EOD!AI64+MES_EOD!AJ64</f>
        <v>1.33</v>
      </c>
      <c r="L64">
        <f>NDMC_EOD!AI64+NDMC_EOD!AJ64</f>
        <v>6.67</v>
      </c>
      <c r="M64">
        <f>TPDDL_EOD!AI64+TPDDL_EOD!AJ64</f>
        <v>6</v>
      </c>
      <c r="N64">
        <f t="shared" si="0"/>
        <v>30</v>
      </c>
      <c r="O64" s="154">
        <f t="shared" si="1"/>
        <v>0</v>
      </c>
      <c r="P64">
        <v>11</v>
      </c>
      <c r="Q64">
        <v>5</v>
      </c>
      <c r="R64">
        <v>1.33</v>
      </c>
      <c r="S64">
        <v>6.67</v>
      </c>
      <c r="T64">
        <v>6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183</v>
      </c>
      <c r="G65">
        <f t="shared" si="5"/>
        <v>30</v>
      </c>
      <c r="H65" s="154"/>
      <c r="I65">
        <f>BRPL_EOD!AI65+BRPL_EOD!AJ65</f>
        <v>8.92</v>
      </c>
      <c r="J65">
        <f>BYPL_EOD!AI65+BYPL_EOD!AJ65</f>
        <v>16.22</v>
      </c>
      <c r="K65">
        <f>MES_EOD!AI65+MES_EOD!AJ65</f>
        <v>0</v>
      </c>
      <c r="L65">
        <f>NDMC_EOD!AI65+NDMC_EOD!AJ65</f>
        <v>0</v>
      </c>
      <c r="M65">
        <f>TPDDL_EOD!AI65+TPDDL_EOD!AJ65</f>
        <v>4.8600000000000003</v>
      </c>
      <c r="N65">
        <f t="shared" si="0"/>
        <v>30</v>
      </c>
      <c r="O65" s="154">
        <f t="shared" si="1"/>
        <v>0</v>
      </c>
      <c r="P65">
        <v>8.92</v>
      </c>
      <c r="Q65">
        <v>16.22</v>
      </c>
      <c r="R65">
        <v>0</v>
      </c>
      <c r="S65">
        <v>0</v>
      </c>
      <c r="T65">
        <v>4.8600000000000003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183</v>
      </c>
      <c r="G66">
        <f t="shared" si="5"/>
        <v>30</v>
      </c>
      <c r="H66" s="154"/>
      <c r="I66">
        <f>BRPL_EOD!AI66+BRPL_EOD!AJ66</f>
        <v>8.92</v>
      </c>
      <c r="J66">
        <f>BYPL_EOD!AI66+BYPL_EOD!AJ66</f>
        <v>16.22</v>
      </c>
      <c r="K66">
        <f>MES_EOD!AI66+MES_EOD!AJ66</f>
        <v>0</v>
      </c>
      <c r="L66">
        <f>NDMC_EOD!AI66+NDMC_EOD!AJ66</f>
        <v>0</v>
      </c>
      <c r="M66">
        <f>TPDDL_EOD!AI66+TPDDL_EOD!AJ66</f>
        <v>4.8600000000000003</v>
      </c>
      <c r="N66">
        <f t="shared" si="0"/>
        <v>30</v>
      </c>
      <c r="O66" s="154">
        <f t="shared" si="1"/>
        <v>0</v>
      </c>
      <c r="P66">
        <v>8.92</v>
      </c>
      <c r="Q66">
        <v>16.22</v>
      </c>
      <c r="R66">
        <v>0</v>
      </c>
      <c r="S66">
        <v>0</v>
      </c>
      <c r="T66">
        <v>4.8600000000000003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183</v>
      </c>
      <c r="G67">
        <f t="shared" si="5"/>
        <v>30</v>
      </c>
      <c r="H67" s="154"/>
      <c r="I67">
        <f>BRPL_EOD!AI67+BRPL_EOD!AJ67</f>
        <v>8.4600000000000009</v>
      </c>
      <c r="J67">
        <f>BYPL_EOD!AI67+BYPL_EOD!AJ67</f>
        <v>15.38</v>
      </c>
      <c r="K67">
        <f>MES_EOD!AI67+MES_EOD!AJ67</f>
        <v>1.54</v>
      </c>
      <c r="L67">
        <f>NDMC_EOD!AI67+NDMC_EOD!AJ67</f>
        <v>0</v>
      </c>
      <c r="M67">
        <f>TPDDL_EOD!AI67+TPDDL_EOD!AJ67</f>
        <v>4.62</v>
      </c>
      <c r="N67">
        <f t="shared" ref="N67:N98" si="6">SUM(I67:M67)</f>
        <v>30.000000000000004</v>
      </c>
      <c r="O67" s="154">
        <f t="shared" ref="O67:O98" si="7">G67-N67</f>
        <v>0</v>
      </c>
      <c r="P67">
        <v>8.4599999999999991</v>
      </c>
      <c r="Q67">
        <v>15.379999999999999</v>
      </c>
      <c r="R67">
        <v>1.5399999999999998</v>
      </c>
      <c r="S67">
        <v>0</v>
      </c>
      <c r="T67">
        <v>4.6199999999999992</v>
      </c>
      <c r="U67" s="156">
        <f t="shared" ref="U67:U98" si="8">SUM(P67:T67)</f>
        <v>29.999999999999993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183</v>
      </c>
      <c r="G68">
        <f t="shared" ref="G68:G98" si="11">D68+E68</f>
        <v>30</v>
      </c>
      <c r="H68" s="154"/>
      <c r="I68">
        <f>BRPL_EOD!AI68+BRPL_EOD!AJ68</f>
        <v>8.92</v>
      </c>
      <c r="J68">
        <f>BYPL_EOD!AI68+BYPL_EOD!AJ68</f>
        <v>16.22</v>
      </c>
      <c r="K68">
        <f>MES_EOD!AI68+MES_EOD!AJ68</f>
        <v>0</v>
      </c>
      <c r="L68">
        <f>NDMC_EOD!AI68+NDMC_EOD!AJ68</f>
        <v>0</v>
      </c>
      <c r="M68">
        <f>TPDDL_EOD!AI68+TPDDL_EOD!AJ68</f>
        <v>4.8600000000000003</v>
      </c>
      <c r="N68">
        <f t="shared" si="6"/>
        <v>30</v>
      </c>
      <c r="O68" s="154">
        <f t="shared" si="7"/>
        <v>0</v>
      </c>
      <c r="P68">
        <v>8.92</v>
      </c>
      <c r="Q68">
        <v>16.22</v>
      </c>
      <c r="R68">
        <v>0</v>
      </c>
      <c r="S68">
        <v>0</v>
      </c>
      <c r="T68">
        <v>4.8600000000000003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183</v>
      </c>
      <c r="G69">
        <f t="shared" si="11"/>
        <v>30</v>
      </c>
      <c r="H69" s="154"/>
      <c r="I69">
        <f>BRPL_EOD!AI69+BRPL_EOD!AJ69</f>
        <v>11</v>
      </c>
      <c r="J69">
        <f>BYPL_EOD!AI69+BYPL_EOD!AJ69</f>
        <v>10</v>
      </c>
      <c r="K69">
        <f>MES_EOD!AI69+MES_EOD!AJ69</f>
        <v>0.5</v>
      </c>
      <c r="L69">
        <f>NDMC_EOD!AI69+NDMC_EOD!AJ69</f>
        <v>2.5</v>
      </c>
      <c r="M69">
        <f>TPDDL_EOD!AI69+TPDDL_EOD!AJ69</f>
        <v>6</v>
      </c>
      <c r="N69">
        <f t="shared" si="6"/>
        <v>30</v>
      </c>
      <c r="O69" s="154">
        <f t="shared" si="7"/>
        <v>0</v>
      </c>
      <c r="P69">
        <v>11</v>
      </c>
      <c r="Q69">
        <v>10</v>
      </c>
      <c r="R69">
        <v>0.5</v>
      </c>
      <c r="S69">
        <v>2.5</v>
      </c>
      <c r="T69">
        <v>6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183</v>
      </c>
      <c r="G70">
        <f t="shared" si="11"/>
        <v>30</v>
      </c>
      <c r="H70" s="154"/>
      <c r="I70">
        <f>BRPL_EOD!AI70+BRPL_EOD!AJ70</f>
        <v>11</v>
      </c>
      <c r="J70">
        <f>BYPL_EOD!AI70+BYPL_EOD!AJ70</f>
        <v>5</v>
      </c>
      <c r="K70">
        <f>MES_EOD!AI70+MES_EOD!AJ70</f>
        <v>1.33</v>
      </c>
      <c r="L70">
        <f>NDMC_EOD!AI70+NDMC_EOD!AJ70</f>
        <v>6.67</v>
      </c>
      <c r="M70">
        <f>TPDDL_EOD!AI70+TPDDL_EOD!AJ70</f>
        <v>6</v>
      </c>
      <c r="N70">
        <f t="shared" si="6"/>
        <v>30</v>
      </c>
      <c r="O70" s="154">
        <f t="shared" si="7"/>
        <v>0</v>
      </c>
      <c r="P70">
        <v>11</v>
      </c>
      <c r="Q70">
        <v>5</v>
      </c>
      <c r="R70">
        <v>1.33</v>
      </c>
      <c r="S70">
        <v>6.67</v>
      </c>
      <c r="T70">
        <v>6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187</v>
      </c>
      <c r="G71">
        <f t="shared" si="11"/>
        <v>30</v>
      </c>
      <c r="H71" s="154"/>
      <c r="I71">
        <f>BRPL_EOD!AI71+BRPL_EOD!AJ71</f>
        <v>11</v>
      </c>
      <c r="J71">
        <f>BYPL_EOD!AI71+BYPL_EOD!AJ71</f>
        <v>5</v>
      </c>
      <c r="K71">
        <f>MES_EOD!AI71+MES_EOD!AJ71</f>
        <v>1.33</v>
      </c>
      <c r="L71">
        <f>NDMC_EOD!AI71+NDMC_EOD!AJ71</f>
        <v>6.67</v>
      </c>
      <c r="M71">
        <f>TPDDL_EOD!AI71+TPDDL_EOD!AJ71</f>
        <v>6</v>
      </c>
      <c r="N71">
        <f t="shared" si="6"/>
        <v>30</v>
      </c>
      <c r="O71" s="154">
        <f t="shared" si="7"/>
        <v>0</v>
      </c>
      <c r="P71">
        <v>11</v>
      </c>
      <c r="Q71">
        <v>5</v>
      </c>
      <c r="R71">
        <v>1.33</v>
      </c>
      <c r="S71">
        <v>6.67</v>
      </c>
      <c r="T71">
        <v>6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187</v>
      </c>
      <c r="G72">
        <f t="shared" si="11"/>
        <v>30</v>
      </c>
      <c r="H72" s="154"/>
      <c r="I72">
        <f>BRPL_EOD!AI72+BRPL_EOD!AJ72</f>
        <v>11</v>
      </c>
      <c r="J72">
        <f>BYPL_EOD!AI72+BYPL_EOD!AJ72</f>
        <v>5</v>
      </c>
      <c r="K72">
        <f>MES_EOD!AI72+MES_EOD!AJ72</f>
        <v>1.33</v>
      </c>
      <c r="L72">
        <f>NDMC_EOD!AI72+NDMC_EOD!AJ72</f>
        <v>6.67</v>
      </c>
      <c r="M72">
        <f>TPDDL_EOD!AI72+TPDDL_EOD!AJ72</f>
        <v>6</v>
      </c>
      <c r="N72">
        <f t="shared" si="6"/>
        <v>30</v>
      </c>
      <c r="O72" s="154">
        <f t="shared" si="7"/>
        <v>0</v>
      </c>
      <c r="P72">
        <v>11</v>
      </c>
      <c r="Q72">
        <v>5</v>
      </c>
      <c r="R72">
        <v>1.33</v>
      </c>
      <c r="S72">
        <v>6.67</v>
      </c>
      <c r="T72">
        <v>6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187</v>
      </c>
      <c r="G73">
        <f t="shared" si="11"/>
        <v>30</v>
      </c>
      <c r="H73" s="154"/>
      <c r="I73">
        <f>BRPL_EOD!AI73+BRPL_EOD!AJ73</f>
        <v>11</v>
      </c>
      <c r="J73">
        <f>BYPL_EOD!AI73+BYPL_EOD!AJ73</f>
        <v>5</v>
      </c>
      <c r="K73">
        <f>MES_EOD!AI73+MES_EOD!AJ73</f>
        <v>2</v>
      </c>
      <c r="L73">
        <f>NDMC_EOD!AI73+NDMC_EOD!AJ73</f>
        <v>6</v>
      </c>
      <c r="M73">
        <f>TPDDL_EOD!AI73+TPDDL_EOD!AJ73</f>
        <v>6</v>
      </c>
      <c r="N73">
        <f t="shared" si="6"/>
        <v>30</v>
      </c>
      <c r="O73" s="154">
        <f t="shared" si="7"/>
        <v>0</v>
      </c>
      <c r="P73">
        <v>11</v>
      </c>
      <c r="Q73">
        <v>5</v>
      </c>
      <c r="R73">
        <v>2</v>
      </c>
      <c r="S73">
        <v>6</v>
      </c>
      <c r="T73">
        <v>6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187</v>
      </c>
      <c r="G74">
        <f t="shared" si="11"/>
        <v>30</v>
      </c>
      <c r="H74" s="154"/>
      <c r="I74">
        <f>BRPL_EOD!AI74+BRPL_EOD!AJ74</f>
        <v>8.92</v>
      </c>
      <c r="J74">
        <f>BYPL_EOD!AI74+BYPL_EOD!AJ74</f>
        <v>16.22</v>
      </c>
      <c r="K74">
        <f>MES_EOD!AI74+MES_EOD!AJ74</f>
        <v>0</v>
      </c>
      <c r="L74">
        <f>NDMC_EOD!AI74+NDMC_EOD!AJ74</f>
        <v>0</v>
      </c>
      <c r="M74">
        <f>TPDDL_EOD!AI74+TPDDL_EOD!AJ74</f>
        <v>4.8600000000000003</v>
      </c>
      <c r="N74">
        <f t="shared" si="6"/>
        <v>30</v>
      </c>
      <c r="O74" s="154">
        <f t="shared" si="7"/>
        <v>0</v>
      </c>
      <c r="P74">
        <v>8.92</v>
      </c>
      <c r="Q74">
        <v>16.22</v>
      </c>
      <c r="R74">
        <v>0</v>
      </c>
      <c r="S74">
        <v>0</v>
      </c>
      <c r="T74">
        <v>4.8600000000000003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187</v>
      </c>
      <c r="G75">
        <f t="shared" si="11"/>
        <v>32</v>
      </c>
      <c r="H75" s="154"/>
      <c r="I75">
        <f>BRPL_EOD!AI75+BRPL_EOD!AJ75</f>
        <v>9.51</v>
      </c>
      <c r="J75">
        <f>BYPL_EOD!AI75+BYPL_EOD!AJ75</f>
        <v>17.3</v>
      </c>
      <c r="K75">
        <f>MES_EOD!AI75+MES_EOD!AJ75</f>
        <v>0</v>
      </c>
      <c r="L75">
        <f>NDMC_EOD!AI75+NDMC_EOD!AJ75</f>
        <v>0</v>
      </c>
      <c r="M75">
        <f>TPDDL_EOD!AI75+TPDDL_EOD!AJ75</f>
        <v>5.19</v>
      </c>
      <c r="N75">
        <f t="shared" si="6"/>
        <v>32</v>
      </c>
      <c r="O75" s="154">
        <f t="shared" si="7"/>
        <v>0</v>
      </c>
      <c r="P75">
        <v>9.51</v>
      </c>
      <c r="Q75">
        <v>17.3</v>
      </c>
      <c r="R75">
        <v>0</v>
      </c>
      <c r="S75">
        <v>0</v>
      </c>
      <c r="T75">
        <v>5.19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187</v>
      </c>
      <c r="G76">
        <f t="shared" si="11"/>
        <v>32</v>
      </c>
      <c r="H76" s="154"/>
      <c r="I76">
        <f>BRPL_EOD!AI76+BRPL_EOD!AJ76</f>
        <v>9.51</v>
      </c>
      <c r="J76">
        <f>BYPL_EOD!AI76+BYPL_EOD!AJ76</f>
        <v>17.3</v>
      </c>
      <c r="K76">
        <f>MES_EOD!AI76+MES_EOD!AJ76</f>
        <v>0</v>
      </c>
      <c r="L76">
        <f>NDMC_EOD!AI76+NDMC_EOD!AJ76</f>
        <v>0</v>
      </c>
      <c r="M76">
        <f>TPDDL_EOD!AI76+TPDDL_EOD!AJ76</f>
        <v>5.19</v>
      </c>
      <c r="N76">
        <f t="shared" si="6"/>
        <v>32</v>
      </c>
      <c r="O76" s="154">
        <f t="shared" si="7"/>
        <v>0</v>
      </c>
      <c r="P76">
        <v>9.51</v>
      </c>
      <c r="Q76">
        <v>17.3</v>
      </c>
      <c r="R76">
        <v>0</v>
      </c>
      <c r="S76">
        <v>0</v>
      </c>
      <c r="T76">
        <v>5.19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187</v>
      </c>
      <c r="G77">
        <f t="shared" si="11"/>
        <v>32</v>
      </c>
      <c r="H77" s="154"/>
      <c r="I77">
        <f>BRPL_EOD!AI77+BRPL_EOD!AJ77</f>
        <v>9.51</v>
      </c>
      <c r="J77">
        <f>BYPL_EOD!AI77+BYPL_EOD!AJ77</f>
        <v>17.3</v>
      </c>
      <c r="K77">
        <f>MES_EOD!AI77+MES_EOD!AJ77</f>
        <v>0</v>
      </c>
      <c r="L77">
        <f>NDMC_EOD!AI77+NDMC_EOD!AJ77</f>
        <v>0</v>
      </c>
      <c r="M77">
        <f>TPDDL_EOD!AI77+TPDDL_EOD!AJ77</f>
        <v>5.19</v>
      </c>
      <c r="N77">
        <f t="shared" si="6"/>
        <v>32</v>
      </c>
      <c r="O77" s="154">
        <f t="shared" si="7"/>
        <v>0</v>
      </c>
      <c r="P77">
        <v>9.51</v>
      </c>
      <c r="Q77">
        <v>17.3</v>
      </c>
      <c r="R77">
        <v>0</v>
      </c>
      <c r="S77">
        <v>0</v>
      </c>
      <c r="T77">
        <v>5.19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187</v>
      </c>
      <c r="G78">
        <f t="shared" si="11"/>
        <v>32</v>
      </c>
      <c r="H78" s="154"/>
      <c r="I78">
        <f>BRPL_EOD!AI78+BRPL_EOD!AJ78</f>
        <v>9.51</v>
      </c>
      <c r="J78">
        <f>BYPL_EOD!AI78+BYPL_EOD!AJ78</f>
        <v>17.3</v>
      </c>
      <c r="K78">
        <f>MES_EOD!AI78+MES_EOD!AJ78</f>
        <v>0</v>
      </c>
      <c r="L78">
        <f>NDMC_EOD!AI78+NDMC_EOD!AJ78</f>
        <v>0</v>
      </c>
      <c r="M78">
        <f>TPDDL_EOD!AI78+TPDDL_EOD!AJ78</f>
        <v>5.19</v>
      </c>
      <c r="N78">
        <f t="shared" si="6"/>
        <v>32</v>
      </c>
      <c r="O78" s="154">
        <f t="shared" si="7"/>
        <v>0</v>
      </c>
      <c r="P78">
        <v>9.51</v>
      </c>
      <c r="Q78">
        <v>17.3</v>
      </c>
      <c r="R78">
        <v>0</v>
      </c>
      <c r="S78">
        <v>0</v>
      </c>
      <c r="T78">
        <v>5.19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187</v>
      </c>
      <c r="G79">
        <f t="shared" si="11"/>
        <v>32</v>
      </c>
      <c r="H79" s="154"/>
      <c r="I79">
        <f>BRPL_EOD!AI79+BRPL_EOD!AJ79</f>
        <v>9.0299999999999994</v>
      </c>
      <c r="J79">
        <f>BYPL_EOD!AI79+BYPL_EOD!AJ79</f>
        <v>16.41</v>
      </c>
      <c r="K79">
        <f>MES_EOD!AI79+MES_EOD!AJ79</f>
        <v>1.64</v>
      </c>
      <c r="L79">
        <f>NDMC_EOD!AI79+NDMC_EOD!AJ79</f>
        <v>0</v>
      </c>
      <c r="M79">
        <f>TPDDL_EOD!AI79+TPDDL_EOD!AJ79</f>
        <v>4.92</v>
      </c>
      <c r="N79">
        <f t="shared" si="6"/>
        <v>32</v>
      </c>
      <c r="O79" s="154">
        <f t="shared" si="7"/>
        <v>0</v>
      </c>
      <c r="P79">
        <v>9.0299999999999994</v>
      </c>
      <c r="Q79">
        <v>16.41</v>
      </c>
      <c r="R79">
        <v>1.64</v>
      </c>
      <c r="S79">
        <v>0</v>
      </c>
      <c r="T79">
        <v>4.92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187</v>
      </c>
      <c r="G80">
        <f t="shared" si="11"/>
        <v>32</v>
      </c>
      <c r="H80" s="154"/>
      <c r="I80">
        <f>BRPL_EOD!AI80+BRPL_EOD!AJ80</f>
        <v>9.51</v>
      </c>
      <c r="J80">
        <f>BYPL_EOD!AI80+BYPL_EOD!AJ80</f>
        <v>17.3</v>
      </c>
      <c r="K80">
        <f>MES_EOD!AI80+MES_EOD!AJ80</f>
        <v>0</v>
      </c>
      <c r="L80">
        <f>NDMC_EOD!AI80+NDMC_EOD!AJ80</f>
        <v>0</v>
      </c>
      <c r="M80">
        <f>TPDDL_EOD!AI80+TPDDL_EOD!AJ80</f>
        <v>5.19</v>
      </c>
      <c r="N80">
        <f t="shared" si="6"/>
        <v>32</v>
      </c>
      <c r="O80" s="154">
        <f t="shared" si="7"/>
        <v>0</v>
      </c>
      <c r="P80">
        <v>9.51</v>
      </c>
      <c r="Q80">
        <v>17.3</v>
      </c>
      <c r="R80">
        <v>0</v>
      </c>
      <c r="S80">
        <v>0</v>
      </c>
      <c r="T80">
        <v>5.19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187</v>
      </c>
      <c r="G81">
        <f t="shared" si="11"/>
        <v>32</v>
      </c>
      <c r="H81" s="154"/>
      <c r="I81">
        <f>BRPL_EOD!AI81+BRPL_EOD!AJ81</f>
        <v>9.51</v>
      </c>
      <c r="J81">
        <f>BYPL_EOD!AI81+BYPL_EOD!AJ81</f>
        <v>17.3</v>
      </c>
      <c r="K81">
        <f>MES_EOD!AI81+MES_EOD!AJ81</f>
        <v>0</v>
      </c>
      <c r="L81">
        <f>NDMC_EOD!AI81+NDMC_EOD!AJ81</f>
        <v>0</v>
      </c>
      <c r="M81">
        <f>TPDDL_EOD!AI81+TPDDL_EOD!AJ81</f>
        <v>5.19</v>
      </c>
      <c r="N81">
        <f t="shared" si="6"/>
        <v>32</v>
      </c>
      <c r="O81" s="154">
        <f t="shared" si="7"/>
        <v>0</v>
      </c>
      <c r="P81">
        <v>9.51</v>
      </c>
      <c r="Q81">
        <v>17.3</v>
      </c>
      <c r="R81">
        <v>0</v>
      </c>
      <c r="S81">
        <v>0</v>
      </c>
      <c r="T81">
        <v>5.19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187</v>
      </c>
      <c r="G82">
        <f t="shared" si="11"/>
        <v>32</v>
      </c>
      <c r="H82" s="154"/>
      <c r="I82">
        <f>BRPL_EOD!AI82+BRPL_EOD!AJ82</f>
        <v>9.51</v>
      </c>
      <c r="J82">
        <f>BYPL_EOD!AI82+BYPL_EOD!AJ82</f>
        <v>17.3</v>
      </c>
      <c r="K82">
        <f>MES_EOD!AI82+MES_EOD!AJ82</f>
        <v>0</v>
      </c>
      <c r="L82">
        <f>NDMC_EOD!AI82+NDMC_EOD!AJ82</f>
        <v>0</v>
      </c>
      <c r="M82">
        <f>TPDDL_EOD!AI82+TPDDL_EOD!AJ82</f>
        <v>5.19</v>
      </c>
      <c r="N82">
        <f t="shared" si="6"/>
        <v>32</v>
      </c>
      <c r="O82" s="154">
        <f t="shared" si="7"/>
        <v>0</v>
      </c>
      <c r="P82">
        <v>9.51</v>
      </c>
      <c r="Q82">
        <v>17.3</v>
      </c>
      <c r="R82">
        <v>0</v>
      </c>
      <c r="S82">
        <v>0</v>
      </c>
      <c r="T82">
        <v>5.19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187</v>
      </c>
      <c r="G83">
        <f t="shared" si="11"/>
        <v>32</v>
      </c>
      <c r="H83" s="154"/>
      <c r="I83">
        <f>BRPL_EOD!AI83+BRPL_EOD!AJ83</f>
        <v>9.51</v>
      </c>
      <c r="J83">
        <f>BYPL_EOD!AI83+BYPL_EOD!AJ83</f>
        <v>17.3</v>
      </c>
      <c r="K83">
        <f>MES_EOD!AI83+MES_EOD!AJ83</f>
        <v>0</v>
      </c>
      <c r="L83">
        <f>NDMC_EOD!AI83+NDMC_EOD!AJ83</f>
        <v>0</v>
      </c>
      <c r="M83">
        <f>TPDDL_EOD!AI83+TPDDL_EOD!AJ83</f>
        <v>5.19</v>
      </c>
      <c r="N83">
        <f t="shared" si="6"/>
        <v>32</v>
      </c>
      <c r="O83" s="154">
        <f t="shared" si="7"/>
        <v>0</v>
      </c>
      <c r="P83">
        <v>9.51</v>
      </c>
      <c r="Q83">
        <v>17.3</v>
      </c>
      <c r="R83">
        <v>0</v>
      </c>
      <c r="S83">
        <v>0</v>
      </c>
      <c r="T83">
        <v>5.19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187</v>
      </c>
      <c r="G84">
        <f t="shared" si="11"/>
        <v>32</v>
      </c>
      <c r="H84" s="154"/>
      <c r="I84">
        <f>BRPL_EOD!AI84+BRPL_EOD!AJ84</f>
        <v>9.51</v>
      </c>
      <c r="J84">
        <f>BYPL_EOD!AI84+BYPL_EOD!AJ84</f>
        <v>17.3</v>
      </c>
      <c r="K84">
        <f>MES_EOD!AI84+MES_EOD!AJ84</f>
        <v>0</v>
      </c>
      <c r="L84">
        <f>NDMC_EOD!AI84+NDMC_EOD!AJ84</f>
        <v>0</v>
      </c>
      <c r="M84">
        <f>TPDDL_EOD!AI84+TPDDL_EOD!AJ84</f>
        <v>5.19</v>
      </c>
      <c r="N84">
        <f t="shared" si="6"/>
        <v>32</v>
      </c>
      <c r="O84" s="154">
        <f t="shared" si="7"/>
        <v>0</v>
      </c>
      <c r="P84">
        <v>9.51</v>
      </c>
      <c r="Q84">
        <v>17.3</v>
      </c>
      <c r="R84">
        <v>0</v>
      </c>
      <c r="S84">
        <v>0</v>
      </c>
      <c r="T84">
        <v>5.19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187</v>
      </c>
      <c r="G85">
        <f t="shared" si="11"/>
        <v>32</v>
      </c>
      <c r="H85" s="154"/>
      <c r="I85">
        <f>BRPL_EOD!AI85+BRPL_EOD!AJ85</f>
        <v>9.0299999999999994</v>
      </c>
      <c r="J85">
        <f>BYPL_EOD!AI85+BYPL_EOD!AJ85</f>
        <v>16.41</v>
      </c>
      <c r="K85">
        <f>MES_EOD!AI85+MES_EOD!AJ85</f>
        <v>1.64</v>
      </c>
      <c r="L85">
        <f>NDMC_EOD!AI85+NDMC_EOD!AJ85</f>
        <v>0</v>
      </c>
      <c r="M85">
        <f>TPDDL_EOD!AI85+TPDDL_EOD!AJ85</f>
        <v>4.92</v>
      </c>
      <c r="N85">
        <f t="shared" si="6"/>
        <v>32</v>
      </c>
      <c r="O85" s="154">
        <f t="shared" si="7"/>
        <v>0</v>
      </c>
      <c r="P85">
        <v>9.0299999999999994</v>
      </c>
      <c r="Q85">
        <v>16.41</v>
      </c>
      <c r="R85">
        <v>1.64</v>
      </c>
      <c r="S85">
        <v>0</v>
      </c>
      <c r="T85">
        <v>4.92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187</v>
      </c>
      <c r="G86">
        <f t="shared" si="11"/>
        <v>32</v>
      </c>
      <c r="H86" s="154"/>
      <c r="I86">
        <f>BRPL_EOD!AI86+BRPL_EOD!AJ86</f>
        <v>9.51</v>
      </c>
      <c r="J86">
        <f>BYPL_EOD!AI86+BYPL_EOD!AJ86</f>
        <v>17.3</v>
      </c>
      <c r="K86">
        <f>MES_EOD!AI86+MES_EOD!AJ86</f>
        <v>0</v>
      </c>
      <c r="L86">
        <f>NDMC_EOD!AI86+NDMC_EOD!AJ86</f>
        <v>0</v>
      </c>
      <c r="M86">
        <f>TPDDL_EOD!AI86+TPDDL_EOD!AJ86</f>
        <v>5.19</v>
      </c>
      <c r="N86">
        <f t="shared" si="6"/>
        <v>32</v>
      </c>
      <c r="O86" s="154">
        <f t="shared" si="7"/>
        <v>0</v>
      </c>
      <c r="P86">
        <v>9.51</v>
      </c>
      <c r="Q86">
        <v>17.3</v>
      </c>
      <c r="R86">
        <v>0</v>
      </c>
      <c r="S86">
        <v>0</v>
      </c>
      <c r="T86">
        <v>5.19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187</v>
      </c>
      <c r="G87">
        <f t="shared" si="11"/>
        <v>32</v>
      </c>
      <c r="H87" s="154"/>
      <c r="I87">
        <f>BRPL_EOD!AI87+BRPL_EOD!AJ87</f>
        <v>11</v>
      </c>
      <c r="J87">
        <f>BYPL_EOD!AI87+BYPL_EOD!AJ87</f>
        <v>5</v>
      </c>
      <c r="K87">
        <f>MES_EOD!AI87+MES_EOD!AJ87</f>
        <v>1.67</v>
      </c>
      <c r="L87">
        <f>NDMC_EOD!AI87+NDMC_EOD!AJ87</f>
        <v>8.33</v>
      </c>
      <c r="M87">
        <f>TPDDL_EOD!AI87+TPDDL_EOD!AJ87</f>
        <v>6</v>
      </c>
      <c r="N87">
        <f t="shared" si="6"/>
        <v>32</v>
      </c>
      <c r="O87" s="154">
        <f t="shared" si="7"/>
        <v>0</v>
      </c>
      <c r="P87">
        <v>11</v>
      </c>
      <c r="Q87">
        <v>5</v>
      </c>
      <c r="R87">
        <v>1.67</v>
      </c>
      <c r="S87">
        <v>8.33</v>
      </c>
      <c r="T87">
        <v>6</v>
      </c>
      <c r="U87" s="156">
        <f t="shared" si="8"/>
        <v>32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33</v>
      </c>
      <c r="E88">
        <f>PPCL!P88</f>
        <v>0</v>
      </c>
      <c r="F88">
        <f t="shared" si="10"/>
        <v>187</v>
      </c>
      <c r="G88">
        <f t="shared" si="11"/>
        <v>33</v>
      </c>
      <c r="H88" s="154"/>
      <c r="I88">
        <f>BRPL_EOD!AI88+BRPL_EOD!AJ88</f>
        <v>11</v>
      </c>
      <c r="J88">
        <f>BYPL_EOD!AI88+BYPL_EOD!AJ88</f>
        <v>5</v>
      </c>
      <c r="K88">
        <f>MES_EOD!AI88+MES_EOD!AJ88</f>
        <v>1.83</v>
      </c>
      <c r="L88">
        <f>NDMC_EOD!AI88+NDMC_EOD!AJ88</f>
        <v>9.17</v>
      </c>
      <c r="M88">
        <f>TPDDL_EOD!AI88+TPDDL_EOD!AJ88</f>
        <v>6</v>
      </c>
      <c r="N88">
        <f t="shared" si="6"/>
        <v>33</v>
      </c>
      <c r="O88" s="154">
        <f t="shared" si="7"/>
        <v>0</v>
      </c>
      <c r="P88">
        <v>11</v>
      </c>
      <c r="Q88">
        <v>5</v>
      </c>
      <c r="R88">
        <v>1.83</v>
      </c>
      <c r="S88">
        <v>9.17</v>
      </c>
      <c r="T88">
        <v>6</v>
      </c>
      <c r="U88" s="156">
        <f t="shared" si="8"/>
        <v>33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33</v>
      </c>
      <c r="E89">
        <f>PPCL!P89</f>
        <v>0</v>
      </c>
      <c r="F89">
        <f t="shared" si="10"/>
        <v>187</v>
      </c>
      <c r="G89">
        <f t="shared" si="11"/>
        <v>33</v>
      </c>
      <c r="H89" s="154"/>
      <c r="I89">
        <f>BRPL_EOD!AI89+BRPL_EOD!AJ89</f>
        <v>9.81</v>
      </c>
      <c r="J89">
        <f>BYPL_EOD!AI89+BYPL_EOD!AJ89</f>
        <v>17.84</v>
      </c>
      <c r="K89">
        <f>MES_EOD!AI89+MES_EOD!AJ89</f>
        <v>0</v>
      </c>
      <c r="L89">
        <f>NDMC_EOD!AI89+NDMC_EOD!AJ89</f>
        <v>0</v>
      </c>
      <c r="M89">
        <f>TPDDL_EOD!AI89+TPDDL_EOD!AJ89</f>
        <v>5.35</v>
      </c>
      <c r="N89">
        <f t="shared" si="6"/>
        <v>33</v>
      </c>
      <c r="O89" s="154">
        <f t="shared" si="7"/>
        <v>0</v>
      </c>
      <c r="P89">
        <v>9.81</v>
      </c>
      <c r="Q89">
        <v>17.84</v>
      </c>
      <c r="R89">
        <v>0</v>
      </c>
      <c r="S89">
        <v>0</v>
      </c>
      <c r="T89">
        <v>5.35</v>
      </c>
      <c r="U89" s="156">
        <f t="shared" si="8"/>
        <v>33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34</v>
      </c>
      <c r="E90">
        <f>PPCL!P90</f>
        <v>0</v>
      </c>
      <c r="F90">
        <f t="shared" si="10"/>
        <v>187</v>
      </c>
      <c r="G90">
        <f t="shared" si="11"/>
        <v>34</v>
      </c>
      <c r="H90" s="154"/>
      <c r="I90">
        <f>BRPL_EOD!AI90+BRPL_EOD!AJ90</f>
        <v>10.11</v>
      </c>
      <c r="J90">
        <f>BYPL_EOD!AI90+BYPL_EOD!AJ90</f>
        <v>18.38</v>
      </c>
      <c r="K90">
        <f>MES_EOD!AI90+MES_EOD!AJ90</f>
        <v>0</v>
      </c>
      <c r="L90">
        <f>NDMC_EOD!AI90+NDMC_EOD!AJ90</f>
        <v>0</v>
      </c>
      <c r="M90">
        <f>TPDDL_EOD!AI90+TPDDL_EOD!AJ90</f>
        <v>5.51</v>
      </c>
      <c r="N90">
        <f t="shared" si="6"/>
        <v>34</v>
      </c>
      <c r="O90" s="154">
        <f t="shared" si="7"/>
        <v>0</v>
      </c>
      <c r="P90">
        <v>10.11</v>
      </c>
      <c r="Q90">
        <v>18.38</v>
      </c>
      <c r="R90">
        <v>0</v>
      </c>
      <c r="S90">
        <v>0</v>
      </c>
      <c r="T90">
        <v>5.51</v>
      </c>
      <c r="U90" s="156">
        <f t="shared" si="8"/>
        <v>34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187</v>
      </c>
      <c r="G91">
        <f t="shared" si="11"/>
        <v>35</v>
      </c>
      <c r="H91" s="154"/>
      <c r="I91">
        <f>BRPL_EOD!AI91+BRPL_EOD!AJ91</f>
        <v>9.8699999999999992</v>
      </c>
      <c r="J91">
        <f>BYPL_EOD!AI91+BYPL_EOD!AJ91</f>
        <v>17.95</v>
      </c>
      <c r="K91">
        <f>MES_EOD!AI91+MES_EOD!AJ91</f>
        <v>1.79</v>
      </c>
      <c r="L91">
        <f>NDMC_EOD!AI91+NDMC_EOD!AJ91</f>
        <v>0</v>
      </c>
      <c r="M91">
        <f>TPDDL_EOD!AI91+TPDDL_EOD!AJ91</f>
        <v>5.38</v>
      </c>
      <c r="N91">
        <f t="shared" si="6"/>
        <v>34.99</v>
      </c>
      <c r="O91" s="154">
        <f t="shared" si="7"/>
        <v>9.9999999999980105E-3</v>
      </c>
      <c r="P91">
        <v>9.8728208059445546</v>
      </c>
      <c r="Q91">
        <v>17.95513003715347</v>
      </c>
      <c r="R91">
        <v>1.7905115747356386</v>
      </c>
      <c r="S91">
        <v>0</v>
      </c>
      <c r="T91">
        <v>5.3815375821663327</v>
      </c>
      <c r="U91" s="156">
        <f t="shared" si="8"/>
        <v>34.999999999999993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187</v>
      </c>
      <c r="G92">
        <f t="shared" si="11"/>
        <v>35</v>
      </c>
      <c r="H92" s="154"/>
      <c r="I92">
        <f>BRPL_EOD!AI92+BRPL_EOD!AJ92</f>
        <v>10.41</v>
      </c>
      <c r="J92">
        <f>BYPL_EOD!AI92+BYPL_EOD!AJ92</f>
        <v>18.920000000000002</v>
      </c>
      <c r="K92">
        <f>MES_EOD!AI92+MES_EOD!AJ92</f>
        <v>0</v>
      </c>
      <c r="L92">
        <f>NDMC_EOD!AI92+NDMC_EOD!AJ92</f>
        <v>0</v>
      </c>
      <c r="M92">
        <f>TPDDL_EOD!AI92+TPDDL_EOD!AJ92</f>
        <v>5.68</v>
      </c>
      <c r="N92">
        <f t="shared" si="6"/>
        <v>35.010000000000005</v>
      </c>
      <c r="O92" s="154">
        <f t="shared" si="7"/>
        <v>-1.0000000000005116E-2</v>
      </c>
      <c r="P92">
        <v>10.407026563838901</v>
      </c>
      <c r="Q92">
        <v>18.914595829762924</v>
      </c>
      <c r="R92">
        <v>0</v>
      </c>
      <c r="S92">
        <v>0</v>
      </c>
      <c r="T92">
        <v>5.678377606398171</v>
      </c>
      <c r="U92" s="156">
        <f t="shared" si="8"/>
        <v>34.999999999999993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187</v>
      </c>
      <c r="G93">
        <f t="shared" si="11"/>
        <v>35</v>
      </c>
      <c r="H93" s="154"/>
      <c r="I93">
        <f>BRPL_EOD!AI93+BRPL_EOD!AJ93</f>
        <v>11</v>
      </c>
      <c r="J93">
        <f>BYPL_EOD!AI93+BYPL_EOD!AJ93</f>
        <v>5.38</v>
      </c>
      <c r="K93">
        <f>MES_EOD!AI93+MES_EOD!AJ93</f>
        <v>2.0299999999999998</v>
      </c>
      <c r="L93">
        <f>NDMC_EOD!AI93+NDMC_EOD!AJ93</f>
        <v>10.14</v>
      </c>
      <c r="M93">
        <f>TPDDL_EOD!AI93+TPDDL_EOD!AJ93</f>
        <v>6.45</v>
      </c>
      <c r="N93">
        <f t="shared" si="6"/>
        <v>35</v>
      </c>
      <c r="O93" s="154">
        <f t="shared" si="7"/>
        <v>0</v>
      </c>
      <c r="P93">
        <v>11</v>
      </c>
      <c r="Q93">
        <v>5.38</v>
      </c>
      <c r="R93">
        <v>2.0299999999999998</v>
      </c>
      <c r="S93">
        <v>10.14</v>
      </c>
      <c r="T93">
        <v>6.45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187</v>
      </c>
      <c r="G94">
        <f t="shared" si="11"/>
        <v>35</v>
      </c>
      <c r="H94" s="154"/>
      <c r="I94">
        <f>BRPL_EOD!AI94+BRPL_EOD!AJ94</f>
        <v>11</v>
      </c>
      <c r="J94">
        <f>BYPL_EOD!AI94+BYPL_EOD!AJ94</f>
        <v>5.38</v>
      </c>
      <c r="K94">
        <f>MES_EOD!AI94+MES_EOD!AJ94</f>
        <v>2.0299999999999998</v>
      </c>
      <c r="L94">
        <f>NDMC_EOD!AI94+NDMC_EOD!AJ94</f>
        <v>10.14</v>
      </c>
      <c r="M94">
        <f>TPDDL_EOD!AI94+TPDDL_EOD!AJ94</f>
        <v>6.45</v>
      </c>
      <c r="N94">
        <f t="shared" si="6"/>
        <v>35</v>
      </c>
      <c r="O94" s="154">
        <f t="shared" si="7"/>
        <v>0</v>
      </c>
      <c r="P94">
        <v>11</v>
      </c>
      <c r="Q94">
        <v>5.38</v>
      </c>
      <c r="R94">
        <v>2.0299999999999998</v>
      </c>
      <c r="S94">
        <v>10.14</v>
      </c>
      <c r="T94">
        <v>6.45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187</v>
      </c>
      <c r="G95">
        <f t="shared" si="11"/>
        <v>35</v>
      </c>
      <c r="H95" s="154"/>
      <c r="I95">
        <f>BRPL_EOD!AI95+BRPL_EOD!AJ95</f>
        <v>10.41</v>
      </c>
      <c r="J95">
        <f>BYPL_EOD!AI95+BYPL_EOD!AJ95</f>
        <v>18.920000000000002</v>
      </c>
      <c r="K95">
        <f>MES_EOD!AI95+MES_EOD!AJ95</f>
        <v>0</v>
      </c>
      <c r="L95">
        <f>NDMC_EOD!AI95+NDMC_EOD!AJ95</f>
        <v>0</v>
      </c>
      <c r="M95">
        <f>TPDDL_EOD!AI95+TPDDL_EOD!AJ95</f>
        <v>5.68</v>
      </c>
      <c r="N95">
        <f t="shared" si="6"/>
        <v>35.010000000000005</v>
      </c>
      <c r="O95" s="154">
        <f t="shared" si="7"/>
        <v>-1.0000000000005116E-2</v>
      </c>
      <c r="P95">
        <v>10.407026563838901</v>
      </c>
      <c r="Q95">
        <v>18.914595829762924</v>
      </c>
      <c r="R95">
        <v>0</v>
      </c>
      <c r="S95">
        <v>0</v>
      </c>
      <c r="T95">
        <v>5.678377606398171</v>
      </c>
      <c r="U95" s="156">
        <f t="shared" si="8"/>
        <v>34.999999999999993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187</v>
      </c>
      <c r="G96">
        <f t="shared" si="11"/>
        <v>35</v>
      </c>
      <c r="H96" s="154"/>
      <c r="I96">
        <f>BRPL_EOD!AI96+BRPL_EOD!AJ96</f>
        <v>10.41</v>
      </c>
      <c r="J96">
        <f>BYPL_EOD!AI96+BYPL_EOD!AJ96</f>
        <v>18.920000000000002</v>
      </c>
      <c r="K96">
        <f>MES_EOD!AI96+MES_EOD!AJ96</f>
        <v>0</v>
      </c>
      <c r="L96">
        <f>NDMC_EOD!AI96+NDMC_EOD!AJ96</f>
        <v>0</v>
      </c>
      <c r="M96">
        <f>TPDDL_EOD!AI96+TPDDL_EOD!AJ96</f>
        <v>5.68</v>
      </c>
      <c r="N96">
        <f t="shared" si="6"/>
        <v>35.010000000000005</v>
      </c>
      <c r="O96" s="154">
        <f t="shared" si="7"/>
        <v>-1.0000000000005116E-2</v>
      </c>
      <c r="P96">
        <v>10.407026563838901</v>
      </c>
      <c r="Q96">
        <v>18.914595829762924</v>
      </c>
      <c r="R96">
        <v>0</v>
      </c>
      <c r="S96">
        <v>0</v>
      </c>
      <c r="T96">
        <v>5.678377606398171</v>
      </c>
      <c r="U96" s="156">
        <f t="shared" si="8"/>
        <v>34.999999999999993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187</v>
      </c>
      <c r="G97">
        <f t="shared" si="11"/>
        <v>35</v>
      </c>
      <c r="H97" s="154"/>
      <c r="I97">
        <f>BRPL_EOD!AI97+BRPL_EOD!AJ97</f>
        <v>9.8699999999999992</v>
      </c>
      <c r="J97">
        <f>BYPL_EOD!AI97+BYPL_EOD!AJ97</f>
        <v>17.95</v>
      </c>
      <c r="K97">
        <f>MES_EOD!AI97+MES_EOD!AJ97</f>
        <v>1.79</v>
      </c>
      <c r="L97">
        <f>NDMC_EOD!AI97+NDMC_EOD!AJ97</f>
        <v>0</v>
      </c>
      <c r="M97">
        <f>TPDDL_EOD!AI97+TPDDL_EOD!AJ97</f>
        <v>5.38</v>
      </c>
      <c r="N97">
        <f t="shared" si="6"/>
        <v>34.99</v>
      </c>
      <c r="O97" s="154">
        <f t="shared" si="7"/>
        <v>9.9999999999980105E-3</v>
      </c>
      <c r="P97">
        <v>9.8728208059445546</v>
      </c>
      <c r="Q97">
        <v>17.95513003715347</v>
      </c>
      <c r="R97">
        <v>1.7905115747356386</v>
      </c>
      <c r="S97">
        <v>0</v>
      </c>
      <c r="T97">
        <v>5.3815375821663327</v>
      </c>
      <c r="U97" s="156">
        <f t="shared" si="8"/>
        <v>34.999999999999993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187</v>
      </c>
      <c r="G98">
        <f t="shared" si="11"/>
        <v>35</v>
      </c>
      <c r="H98" s="154"/>
      <c r="I98">
        <f>BRPL_EOD!AI98+BRPL_EOD!AJ98</f>
        <v>10.41</v>
      </c>
      <c r="J98">
        <f>BYPL_EOD!AI98+BYPL_EOD!AJ98</f>
        <v>18.920000000000002</v>
      </c>
      <c r="K98">
        <f>MES_EOD!AI98+MES_EOD!AJ98</f>
        <v>0</v>
      </c>
      <c r="L98">
        <f>NDMC_EOD!AI98+NDMC_EOD!AJ98</f>
        <v>0</v>
      </c>
      <c r="M98">
        <f>TPDDL_EOD!AI98+TPDDL_EOD!AJ98</f>
        <v>5.68</v>
      </c>
      <c r="N98">
        <f t="shared" si="6"/>
        <v>35.010000000000005</v>
      </c>
      <c r="O98" s="154">
        <f t="shared" si="7"/>
        <v>-1.0000000000005116E-2</v>
      </c>
      <c r="P98">
        <v>10.407026563838901</v>
      </c>
      <c r="Q98">
        <v>18.914595829762924</v>
      </c>
      <c r="R98">
        <v>0</v>
      </c>
      <c r="S98">
        <v>0</v>
      </c>
      <c r="T98">
        <v>5.678377606398171</v>
      </c>
      <c r="U98" s="156">
        <f t="shared" si="8"/>
        <v>34.999999999999993</v>
      </c>
      <c r="V98" s="154">
        <f t="shared" si="9"/>
        <v>0</v>
      </c>
    </row>
    <row r="99" spans="1:22">
      <c r="A99" s="156" t="s">
        <v>350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0.79074999999999995</v>
      </c>
      <c r="E99" s="156">
        <f t="shared" si="12"/>
        <v>0</v>
      </c>
      <c r="F99" s="156">
        <f t="shared" si="12"/>
        <v>4.49</v>
      </c>
      <c r="G99" s="156">
        <f t="shared" si="12"/>
        <v>0.79074999999999995</v>
      </c>
      <c r="H99" s="156"/>
      <c r="I99" s="156">
        <f t="shared" si="12"/>
        <v>0.25163999999999992</v>
      </c>
      <c r="J99" s="156">
        <f t="shared" si="12"/>
        <v>0.21674999999999991</v>
      </c>
      <c r="K99" s="156">
        <f t="shared" si="12"/>
        <v>3.2899999999999999E-2</v>
      </c>
      <c r="L99" s="156">
        <f t="shared" si="12"/>
        <v>0.14903999999999995</v>
      </c>
      <c r="M99" s="156">
        <f t="shared" si="12"/>
        <v>0.14035999999999998</v>
      </c>
      <c r="N99" s="156">
        <f t="shared" si="12"/>
        <v>0.79069000000000011</v>
      </c>
      <c r="O99" s="156">
        <f t="shared" si="12"/>
        <v>5.999999999998096E-5</v>
      </c>
      <c r="P99" s="156">
        <f t="shared" si="12"/>
        <v>0.25165893304132303</v>
      </c>
      <c r="Q99" s="156">
        <f t="shared" si="12"/>
        <v>0.21675713184196577</v>
      </c>
      <c r="R99" s="156">
        <f t="shared" si="12"/>
        <v>3.2904012255629361E-2</v>
      </c>
      <c r="S99" s="156">
        <f t="shared" si="12"/>
        <v>0.14905881127124895</v>
      </c>
      <c r="T99" s="156">
        <f t="shared" si="12"/>
        <v>0.14037111158983273</v>
      </c>
      <c r="U99" s="156">
        <f t="shared" si="12"/>
        <v>0.79074999999999995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36.07</v>
      </c>
      <c r="E3">
        <f>GT!N3</f>
        <v>0</v>
      </c>
      <c r="F3">
        <f>B3+C3</f>
        <v>84</v>
      </c>
      <c r="G3">
        <f>D3+E3-X3</f>
        <v>36.07</v>
      </c>
      <c r="H3" s="154"/>
      <c r="I3">
        <f>BRPL_EOD!AC3+BRPL_EOD!AD3</f>
        <v>13.87</v>
      </c>
      <c r="J3">
        <f>BYPL_EOD!AC3+BYPL_EOD!AD3</f>
        <v>7.59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35.54</v>
      </c>
      <c r="O3" s="154">
        <f t="shared" ref="O3:O66" si="1">G3-N3</f>
        <v>0.53000000000000114</v>
      </c>
      <c r="P3">
        <v>14.076840180078785</v>
      </c>
      <c r="Q3">
        <v>7.7031879572312887</v>
      </c>
      <c r="R3">
        <v>0</v>
      </c>
      <c r="S3">
        <v>2.1110185706246485</v>
      </c>
      <c r="T3">
        <v>12.178953292065279</v>
      </c>
      <c r="U3" s="156">
        <f t="shared" ref="U3:U66" si="2">SUM(P3:T3)</f>
        <v>36.07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13.87</v>
      </c>
      <c r="J4">
        <f>BYPL_EOD!AC4+BYPL_EOD!AD4</f>
        <v>7.59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35.54</v>
      </c>
      <c r="O4" s="154">
        <f t="shared" si="1"/>
        <v>6.0000000000002274E-2</v>
      </c>
      <c r="P4">
        <v>13.893415869442881</v>
      </c>
      <c r="Q4">
        <v>7.6028137310073163</v>
      </c>
      <c r="R4">
        <v>0</v>
      </c>
      <c r="S4">
        <v>2.0835115362971304</v>
      </c>
      <c r="T4">
        <v>12.020258863252673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13.87</v>
      </c>
      <c r="J5">
        <f>BYPL_EOD!AC5+BYPL_EOD!AD5</f>
        <v>7.59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35.54</v>
      </c>
      <c r="O5" s="154">
        <f t="shared" si="1"/>
        <v>6.0000000000002274E-2</v>
      </c>
      <c r="P5">
        <v>13.893415869442881</v>
      </c>
      <c r="Q5">
        <v>7.6028137310073163</v>
      </c>
      <c r="R5">
        <v>0</v>
      </c>
      <c r="S5">
        <v>2.0835115362971304</v>
      </c>
      <c r="T5">
        <v>12.020258863252673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13.87</v>
      </c>
      <c r="J6">
        <f>BYPL_EOD!AC6+BYPL_EOD!AD6</f>
        <v>7.59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35.54</v>
      </c>
      <c r="O6" s="154">
        <f t="shared" si="1"/>
        <v>6.0000000000002274E-2</v>
      </c>
      <c r="P6">
        <v>13.893415869442881</v>
      </c>
      <c r="Q6">
        <v>7.6028137310073163</v>
      </c>
      <c r="R6">
        <v>0</v>
      </c>
      <c r="S6">
        <v>2.0835115362971304</v>
      </c>
      <c r="T6">
        <v>12.020258863252673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13.87</v>
      </c>
      <c r="J7">
        <f>BYPL_EOD!AC7+BYPL_EOD!AD7</f>
        <v>7.59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35.54</v>
      </c>
      <c r="O7" s="154">
        <f t="shared" si="1"/>
        <v>6.0000000000002274E-2</v>
      </c>
      <c r="P7">
        <v>13.893415869442881</v>
      </c>
      <c r="Q7">
        <v>7.6028137310073163</v>
      </c>
      <c r="R7">
        <v>0</v>
      </c>
      <c r="S7">
        <v>2.0835115362971304</v>
      </c>
      <c r="T7">
        <v>12.020258863252673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13.87</v>
      </c>
      <c r="J8">
        <f>BYPL_EOD!AC8+BYPL_EOD!AD8</f>
        <v>7.59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35.54</v>
      </c>
      <c r="O8" s="154">
        <f t="shared" si="1"/>
        <v>6.0000000000002274E-2</v>
      </c>
      <c r="P8">
        <v>13.893415869442881</v>
      </c>
      <c r="Q8">
        <v>7.6028137310073163</v>
      </c>
      <c r="R8">
        <v>0</v>
      </c>
      <c r="S8">
        <v>2.0835115362971304</v>
      </c>
      <c r="T8">
        <v>12.020258863252673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13.87</v>
      </c>
      <c r="J9">
        <f>BYPL_EOD!AC9+BYPL_EOD!AD9</f>
        <v>7.59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35.54</v>
      </c>
      <c r="O9" s="154">
        <f t="shared" si="1"/>
        <v>6.0000000000002274E-2</v>
      </c>
      <c r="P9">
        <v>13.893415869442881</v>
      </c>
      <c r="Q9">
        <v>7.6028137310073163</v>
      </c>
      <c r="R9">
        <v>0</v>
      </c>
      <c r="S9">
        <v>2.0835115362971304</v>
      </c>
      <c r="T9">
        <v>12.020258863252673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13.87</v>
      </c>
      <c r="J10">
        <f>BYPL_EOD!AC10+BYPL_EOD!AD10</f>
        <v>7.59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35.54</v>
      </c>
      <c r="O10" s="154">
        <f t="shared" si="1"/>
        <v>6.0000000000002274E-2</v>
      </c>
      <c r="P10">
        <v>13.893415869442881</v>
      </c>
      <c r="Q10">
        <v>7.6028137310073163</v>
      </c>
      <c r="R10">
        <v>0</v>
      </c>
      <c r="S10">
        <v>2.0835115362971304</v>
      </c>
      <c r="T10">
        <v>12.020258863252673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13.87</v>
      </c>
      <c r="J11">
        <f>BYPL_EOD!AC11+BYPL_EOD!AD11</f>
        <v>7.59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35.54</v>
      </c>
      <c r="O11" s="154">
        <f t="shared" si="1"/>
        <v>6.0000000000002274E-2</v>
      </c>
      <c r="P11">
        <v>13.893415869442881</v>
      </c>
      <c r="Q11">
        <v>7.6028137310073163</v>
      </c>
      <c r="R11">
        <v>0</v>
      </c>
      <c r="S11">
        <v>2.0835115362971304</v>
      </c>
      <c r="T11">
        <v>12.020258863252673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13.87</v>
      </c>
      <c r="J12">
        <f>BYPL_EOD!AC12+BYPL_EOD!AD12</f>
        <v>7.59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35.54</v>
      </c>
      <c r="O12" s="154">
        <f t="shared" si="1"/>
        <v>6.0000000000002274E-2</v>
      </c>
      <c r="P12">
        <v>13.893415869442881</v>
      </c>
      <c r="Q12">
        <v>7.6028137310073163</v>
      </c>
      <c r="R12">
        <v>0</v>
      </c>
      <c r="S12">
        <v>2.0835115362971304</v>
      </c>
      <c r="T12">
        <v>12.020258863252673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13.87</v>
      </c>
      <c r="J13">
        <f>BYPL_EOD!AC13+BYPL_EOD!AD13</f>
        <v>7.59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35.54</v>
      </c>
      <c r="O13" s="154">
        <f t="shared" si="1"/>
        <v>6.0000000000002274E-2</v>
      </c>
      <c r="P13">
        <v>13.893415869442881</v>
      </c>
      <c r="Q13">
        <v>7.6028137310073163</v>
      </c>
      <c r="R13">
        <v>0</v>
      </c>
      <c r="S13">
        <v>2.0835115362971304</v>
      </c>
      <c r="T13">
        <v>12.020258863252673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13.87</v>
      </c>
      <c r="J14">
        <f>BYPL_EOD!AC14+BYPL_EOD!AD14</f>
        <v>7.59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35.54</v>
      </c>
      <c r="O14" s="154">
        <f t="shared" si="1"/>
        <v>6.0000000000002274E-2</v>
      </c>
      <c r="P14">
        <v>13.893415869442881</v>
      </c>
      <c r="Q14">
        <v>7.6028137310073163</v>
      </c>
      <c r="R14">
        <v>0</v>
      </c>
      <c r="S14">
        <v>2.0835115362971304</v>
      </c>
      <c r="T14">
        <v>12.020258863252673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13.87</v>
      </c>
      <c r="J15">
        <f>BYPL_EOD!AC15+BYPL_EOD!AD15</f>
        <v>7.59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35.54</v>
      </c>
      <c r="O15" s="154">
        <f t="shared" si="1"/>
        <v>6.0000000000002274E-2</v>
      </c>
      <c r="P15">
        <v>13.893415869442881</v>
      </c>
      <c r="Q15">
        <v>7.6028137310073163</v>
      </c>
      <c r="R15">
        <v>0</v>
      </c>
      <c r="S15">
        <v>2.0835115362971304</v>
      </c>
      <c r="T15">
        <v>12.020258863252673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13.87</v>
      </c>
      <c r="J16">
        <f>BYPL_EOD!AC16+BYPL_EOD!AD16</f>
        <v>7.59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35.54</v>
      </c>
      <c r="O16" s="154">
        <f t="shared" si="1"/>
        <v>6.0000000000002274E-2</v>
      </c>
      <c r="P16">
        <v>13.893415869442881</v>
      </c>
      <c r="Q16">
        <v>7.6028137310073163</v>
      </c>
      <c r="R16">
        <v>0</v>
      </c>
      <c r="S16">
        <v>2.0835115362971304</v>
      </c>
      <c r="T16">
        <v>12.020258863252673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13.87</v>
      </c>
      <c r="J17">
        <f>BYPL_EOD!AC17+BYPL_EOD!AD17</f>
        <v>7.59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35.54</v>
      </c>
      <c r="O17" s="154">
        <f t="shared" si="1"/>
        <v>6.0000000000002274E-2</v>
      </c>
      <c r="P17">
        <v>13.893415869442881</v>
      </c>
      <c r="Q17">
        <v>7.6028137310073163</v>
      </c>
      <c r="R17">
        <v>0</v>
      </c>
      <c r="S17">
        <v>2.0835115362971304</v>
      </c>
      <c r="T17">
        <v>12.020258863252673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13.87</v>
      </c>
      <c r="J18">
        <f>BYPL_EOD!AC18+BYPL_EOD!AD18</f>
        <v>7.59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35.54</v>
      </c>
      <c r="O18" s="154">
        <f t="shared" si="1"/>
        <v>6.0000000000002274E-2</v>
      </c>
      <c r="P18">
        <v>13.893415869442881</v>
      </c>
      <c r="Q18">
        <v>7.6028137310073163</v>
      </c>
      <c r="R18">
        <v>0</v>
      </c>
      <c r="S18">
        <v>2.0835115362971304</v>
      </c>
      <c r="T18">
        <v>12.020258863252673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13.87</v>
      </c>
      <c r="J19">
        <f>BYPL_EOD!AC19+BYPL_EOD!AD19</f>
        <v>7.59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35.54</v>
      </c>
      <c r="O19" s="154">
        <f t="shared" si="1"/>
        <v>6.0000000000002274E-2</v>
      </c>
      <c r="P19">
        <v>13.893415869442881</v>
      </c>
      <c r="Q19">
        <v>7.6028137310073163</v>
      </c>
      <c r="R19">
        <v>0</v>
      </c>
      <c r="S19">
        <v>2.0835115362971304</v>
      </c>
      <c r="T19">
        <v>12.020258863252673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13.87</v>
      </c>
      <c r="J20">
        <f>BYPL_EOD!AC20+BYPL_EOD!AD20</f>
        <v>7.59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35.54</v>
      </c>
      <c r="O20" s="154">
        <f t="shared" si="1"/>
        <v>6.0000000000002274E-2</v>
      </c>
      <c r="P20">
        <v>13.893415869442881</v>
      </c>
      <c r="Q20">
        <v>7.6028137310073163</v>
      </c>
      <c r="R20">
        <v>0</v>
      </c>
      <c r="S20">
        <v>2.0835115362971304</v>
      </c>
      <c r="T20">
        <v>12.020258863252673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13.87</v>
      </c>
      <c r="J21">
        <f>BYPL_EOD!AC21+BYPL_EOD!AD21</f>
        <v>7.59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35.54</v>
      </c>
      <c r="O21" s="154">
        <f t="shared" si="1"/>
        <v>6.0000000000002274E-2</v>
      </c>
      <c r="P21">
        <v>13.893415869442881</v>
      </c>
      <c r="Q21">
        <v>7.6028137310073163</v>
      </c>
      <c r="R21">
        <v>0</v>
      </c>
      <c r="S21">
        <v>2.0835115362971304</v>
      </c>
      <c r="T21">
        <v>12.020258863252673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13.87</v>
      </c>
      <c r="J22">
        <f>BYPL_EOD!AC22+BYPL_EOD!AD22</f>
        <v>7.59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35.54</v>
      </c>
      <c r="O22" s="154">
        <f t="shared" si="1"/>
        <v>6.0000000000002274E-2</v>
      </c>
      <c r="P22">
        <v>13.893415869442881</v>
      </c>
      <c r="Q22">
        <v>7.6028137310073163</v>
      </c>
      <c r="R22">
        <v>0</v>
      </c>
      <c r="S22">
        <v>2.0835115362971304</v>
      </c>
      <c r="T22">
        <v>12.020258863252673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13.87</v>
      </c>
      <c r="J23">
        <f>BYPL_EOD!AC23+BYPL_EOD!AD23</f>
        <v>7.59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35.54</v>
      </c>
      <c r="O23" s="154">
        <f t="shared" si="1"/>
        <v>6.0000000000002274E-2</v>
      </c>
      <c r="P23">
        <v>13.893415869442881</v>
      </c>
      <c r="Q23">
        <v>7.6028137310073163</v>
      </c>
      <c r="R23">
        <v>0</v>
      </c>
      <c r="S23">
        <v>2.0835115362971304</v>
      </c>
      <c r="T23">
        <v>12.020258863252673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13.87</v>
      </c>
      <c r="J24">
        <f>BYPL_EOD!AC24+BYPL_EOD!AD24</f>
        <v>7.59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35.54</v>
      </c>
      <c r="O24" s="154">
        <f t="shared" si="1"/>
        <v>6.0000000000002274E-2</v>
      </c>
      <c r="P24">
        <v>13.893415869442881</v>
      </c>
      <c r="Q24">
        <v>7.6028137310073163</v>
      </c>
      <c r="R24">
        <v>0</v>
      </c>
      <c r="S24">
        <v>2.0835115362971304</v>
      </c>
      <c r="T24">
        <v>12.020258863252673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13.87</v>
      </c>
      <c r="J25">
        <f>BYPL_EOD!AC25+BYPL_EOD!AD25</f>
        <v>7.59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35.54</v>
      </c>
      <c r="O25" s="154">
        <f t="shared" si="1"/>
        <v>6.0000000000002274E-2</v>
      </c>
      <c r="P25">
        <v>13.893415869442881</v>
      </c>
      <c r="Q25">
        <v>7.6028137310073163</v>
      </c>
      <c r="R25">
        <v>0</v>
      </c>
      <c r="S25">
        <v>2.0835115362971304</v>
      </c>
      <c r="T25">
        <v>12.020258863252673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13.87</v>
      </c>
      <c r="J26">
        <f>BYPL_EOD!AC26+BYPL_EOD!AD26</f>
        <v>7.59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35.54</v>
      </c>
      <c r="O26" s="154">
        <f t="shared" si="1"/>
        <v>6.0000000000002274E-2</v>
      </c>
      <c r="P26">
        <v>13.893415869442881</v>
      </c>
      <c r="Q26">
        <v>7.6028137310073163</v>
      </c>
      <c r="R26">
        <v>0</v>
      </c>
      <c r="S26">
        <v>2.0835115362971304</v>
      </c>
      <c r="T26">
        <v>12.020258863252673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13.87</v>
      </c>
      <c r="J27">
        <f>BYPL_EOD!AC27+BYPL_EOD!AD27</f>
        <v>7.59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35.54</v>
      </c>
      <c r="O27" s="154">
        <f t="shared" si="1"/>
        <v>6.0000000000002274E-2</v>
      </c>
      <c r="P27">
        <v>13.893415869442881</v>
      </c>
      <c r="Q27">
        <v>7.6028137310073163</v>
      </c>
      <c r="R27">
        <v>0</v>
      </c>
      <c r="S27">
        <v>2.0835115362971304</v>
      </c>
      <c r="T27">
        <v>12.020258863252673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14.51</v>
      </c>
      <c r="J28">
        <f>BYPL_EOD!AC28+BYPL_EOD!AD28</f>
        <v>7.95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36.54</v>
      </c>
      <c r="O28" s="154">
        <f t="shared" si="1"/>
        <v>6.0000000000002274E-2</v>
      </c>
      <c r="P28">
        <v>14.533825944170772</v>
      </c>
      <c r="Q28">
        <v>7.9630541871921192</v>
      </c>
      <c r="R28">
        <v>0</v>
      </c>
      <c r="S28">
        <v>2.0834154351395733</v>
      </c>
      <c r="T28">
        <v>12.019704433497537</v>
      </c>
      <c r="U28" s="156">
        <f t="shared" si="2"/>
        <v>36.600000000000009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14.51</v>
      </c>
      <c r="J29">
        <f>BYPL_EOD!AC29+BYPL_EOD!AD29</f>
        <v>7.95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36.54</v>
      </c>
      <c r="O29" s="154">
        <f t="shared" si="1"/>
        <v>6.0000000000002274E-2</v>
      </c>
      <c r="P29">
        <v>14.533825944170772</v>
      </c>
      <c r="Q29">
        <v>7.9630541871921192</v>
      </c>
      <c r="R29">
        <v>0</v>
      </c>
      <c r="S29">
        <v>2.0834154351395733</v>
      </c>
      <c r="T29">
        <v>12.019704433497537</v>
      </c>
      <c r="U29" s="156">
        <f t="shared" si="2"/>
        <v>36.600000000000009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14.51</v>
      </c>
      <c r="J30">
        <f>BYPL_EOD!AC30+BYPL_EOD!AD30</f>
        <v>7.95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36.54</v>
      </c>
      <c r="O30" s="154">
        <f t="shared" si="1"/>
        <v>6.0000000000002274E-2</v>
      </c>
      <c r="P30">
        <v>14.533825944170772</v>
      </c>
      <c r="Q30">
        <v>7.9630541871921192</v>
      </c>
      <c r="R30">
        <v>0</v>
      </c>
      <c r="S30">
        <v>2.0834154351395733</v>
      </c>
      <c r="T30">
        <v>12.019704433497537</v>
      </c>
      <c r="U30" s="156">
        <f t="shared" si="2"/>
        <v>36.600000000000009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14.51</v>
      </c>
      <c r="J31">
        <f>BYPL_EOD!AC31+BYPL_EOD!AD31</f>
        <v>7.95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36.54</v>
      </c>
      <c r="O31" s="154">
        <f t="shared" si="1"/>
        <v>6.0000000000002274E-2</v>
      </c>
      <c r="P31">
        <v>14.533825944170772</v>
      </c>
      <c r="Q31">
        <v>7.9630541871921192</v>
      </c>
      <c r="R31">
        <v>0</v>
      </c>
      <c r="S31">
        <v>2.0834154351395733</v>
      </c>
      <c r="T31">
        <v>12.019704433497537</v>
      </c>
      <c r="U31" s="156">
        <f t="shared" si="2"/>
        <v>36.600000000000009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14.51</v>
      </c>
      <c r="J32">
        <f>BYPL_EOD!AC32+BYPL_EOD!AD32</f>
        <v>7.95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36.54</v>
      </c>
      <c r="O32" s="154">
        <f t="shared" si="1"/>
        <v>6.0000000000002274E-2</v>
      </c>
      <c r="P32">
        <v>14.533825944170772</v>
      </c>
      <c r="Q32">
        <v>7.9630541871921192</v>
      </c>
      <c r="R32">
        <v>0</v>
      </c>
      <c r="S32">
        <v>2.0834154351395733</v>
      </c>
      <c r="T32">
        <v>12.019704433497537</v>
      </c>
      <c r="U32" s="156">
        <f t="shared" si="2"/>
        <v>36.600000000000009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14.51</v>
      </c>
      <c r="J33">
        <f>BYPL_EOD!AC33+BYPL_EOD!AD33</f>
        <v>7.95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36.54</v>
      </c>
      <c r="O33" s="154">
        <f t="shared" si="1"/>
        <v>6.0000000000002274E-2</v>
      </c>
      <c r="P33">
        <v>14.533825944170772</v>
      </c>
      <c r="Q33">
        <v>7.9630541871921192</v>
      </c>
      <c r="R33">
        <v>0</v>
      </c>
      <c r="S33">
        <v>2.0834154351395733</v>
      </c>
      <c r="T33">
        <v>12.019704433497537</v>
      </c>
      <c r="U33" s="156">
        <f t="shared" si="2"/>
        <v>36.600000000000009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14.51</v>
      </c>
      <c r="J34">
        <f>BYPL_EOD!AC34+BYPL_EOD!AD34</f>
        <v>7.95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36.54</v>
      </c>
      <c r="O34" s="154">
        <f t="shared" si="1"/>
        <v>6.0000000000002274E-2</v>
      </c>
      <c r="P34">
        <v>14.533825944170772</v>
      </c>
      <c r="Q34">
        <v>7.9630541871921192</v>
      </c>
      <c r="R34">
        <v>0</v>
      </c>
      <c r="S34">
        <v>2.0834154351395733</v>
      </c>
      <c r="T34">
        <v>12.019704433497537</v>
      </c>
      <c r="U34" s="156">
        <f t="shared" si="2"/>
        <v>36.600000000000009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13.87</v>
      </c>
      <c r="J35">
        <f>BYPL_EOD!AC35+BYPL_EOD!AD35</f>
        <v>7.59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35.54</v>
      </c>
      <c r="O35" s="154">
        <f t="shared" si="1"/>
        <v>6.0000000000002274E-2</v>
      </c>
      <c r="P35">
        <v>13.893415869442881</v>
      </c>
      <c r="Q35">
        <v>7.6028137310073163</v>
      </c>
      <c r="R35">
        <v>0</v>
      </c>
      <c r="S35">
        <v>2.0835115362971304</v>
      </c>
      <c r="T35">
        <v>12.020258863252673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13.87</v>
      </c>
      <c r="J36">
        <f>BYPL_EOD!AC36+BYPL_EOD!AD36</f>
        <v>7.59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35.54</v>
      </c>
      <c r="O36" s="154">
        <f t="shared" si="1"/>
        <v>6.0000000000002274E-2</v>
      </c>
      <c r="P36">
        <v>13.893415869442881</v>
      </c>
      <c r="Q36">
        <v>7.6028137310073163</v>
      </c>
      <c r="R36">
        <v>0</v>
      </c>
      <c r="S36">
        <v>2.0835115362971304</v>
      </c>
      <c r="T36">
        <v>12.020258863252673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13.87</v>
      </c>
      <c r="J37">
        <f>BYPL_EOD!AC37+BYPL_EOD!AD37</f>
        <v>7.59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35.54</v>
      </c>
      <c r="O37" s="154">
        <f t="shared" si="1"/>
        <v>6.0000000000002274E-2</v>
      </c>
      <c r="P37">
        <v>13.893415869442881</v>
      </c>
      <c r="Q37">
        <v>7.6028137310073163</v>
      </c>
      <c r="R37">
        <v>0</v>
      </c>
      <c r="S37">
        <v>2.0835115362971304</v>
      </c>
      <c r="T37">
        <v>12.020258863252673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13.87</v>
      </c>
      <c r="J38">
        <f>BYPL_EOD!AC38+BYPL_EOD!AD38</f>
        <v>7.59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35.54</v>
      </c>
      <c r="O38" s="154">
        <f t="shared" si="1"/>
        <v>6.0000000000002274E-2</v>
      </c>
      <c r="P38">
        <v>13.893415869442881</v>
      </c>
      <c r="Q38">
        <v>7.6028137310073163</v>
      </c>
      <c r="R38">
        <v>0</v>
      </c>
      <c r="S38">
        <v>2.0835115362971304</v>
      </c>
      <c r="T38">
        <v>12.020258863252673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13.87</v>
      </c>
      <c r="J39">
        <f>BYPL_EOD!AC39+BYPL_EOD!AD39</f>
        <v>7.59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35.54</v>
      </c>
      <c r="O39" s="154">
        <f t="shared" si="1"/>
        <v>-0.24000000000000199</v>
      </c>
      <c r="P39">
        <v>13.776336522228473</v>
      </c>
      <c r="Q39">
        <v>7.5387450759707368</v>
      </c>
      <c r="R39">
        <v>0</v>
      </c>
      <c r="S39">
        <v>2.0659538548114802</v>
      </c>
      <c r="T39">
        <v>11.918964546989308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7.1177282066334016</v>
      </c>
      <c r="R40">
        <v>0</v>
      </c>
      <c r="S40">
        <v>2.0940416788963896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7.1177282066334016</v>
      </c>
      <c r="R41">
        <v>0</v>
      </c>
      <c r="S41">
        <v>2.0940416788963896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7.1177282066334016</v>
      </c>
      <c r="R42">
        <v>0</v>
      </c>
      <c r="S42">
        <v>2.0940416788963896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8.85</v>
      </c>
      <c r="J43">
        <f>BYPL_EOD!AC43+BYPL_EOD!AD43</f>
        <v>14.09</v>
      </c>
      <c r="K43">
        <f>MES_EOD!AC43+MES_EOD!AD43</f>
        <v>0</v>
      </c>
      <c r="L43">
        <f>NDMC_EOD!AC43+NDMC_EOD!AD43</f>
        <v>1.53</v>
      </c>
      <c r="M43">
        <f>TPDDL_EOD!AC43+TPDDL_EOD!AD43</f>
        <v>8.85</v>
      </c>
      <c r="N43">
        <f t="shared" si="0"/>
        <v>33.32</v>
      </c>
      <c r="O43" s="154">
        <f t="shared" si="1"/>
        <v>-2.0000000000003126E-2</v>
      </c>
      <c r="P43">
        <v>8.8446878751500595</v>
      </c>
      <c r="Q43">
        <v>14.081542617046818</v>
      </c>
      <c r="R43">
        <v>0</v>
      </c>
      <c r="S43">
        <v>1.5290816326530612</v>
      </c>
      <c r="T43">
        <v>8.8446878751500595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8.85</v>
      </c>
      <c r="J44">
        <f>BYPL_EOD!AC44+BYPL_EOD!AD44</f>
        <v>14.09</v>
      </c>
      <c r="K44">
        <f>MES_EOD!AC44+MES_EOD!AD44</f>
        <v>0</v>
      </c>
      <c r="L44">
        <f>NDMC_EOD!AC44+NDMC_EOD!AD44</f>
        <v>1.53</v>
      </c>
      <c r="M44">
        <f>TPDDL_EOD!AC44+TPDDL_EOD!AD44</f>
        <v>8.85</v>
      </c>
      <c r="N44">
        <f t="shared" si="0"/>
        <v>33.32</v>
      </c>
      <c r="O44" s="154">
        <f t="shared" si="1"/>
        <v>-2.0000000000003126E-2</v>
      </c>
      <c r="P44">
        <v>8.8446878751500595</v>
      </c>
      <c r="Q44">
        <v>14.081542617046818</v>
      </c>
      <c r="R44">
        <v>0</v>
      </c>
      <c r="S44">
        <v>1.5290816326530612</v>
      </c>
      <c r="T44">
        <v>8.8446878751500595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9.3699999999999992</v>
      </c>
      <c r="J45">
        <f>BYPL_EOD!AC45+BYPL_EOD!AD45</f>
        <v>14.91</v>
      </c>
      <c r="K45">
        <f>MES_EOD!AC45+MES_EOD!AD45</f>
        <v>0</v>
      </c>
      <c r="L45">
        <f>NDMC_EOD!AC45+NDMC_EOD!AD45</f>
        <v>1.62</v>
      </c>
      <c r="M45">
        <f>TPDDL_EOD!AC45+TPDDL_EOD!AD45</f>
        <v>9.3699999999999992</v>
      </c>
      <c r="N45">
        <f t="shared" si="0"/>
        <v>35.270000000000003</v>
      </c>
      <c r="O45" s="154">
        <f t="shared" si="1"/>
        <v>2.9999999999994031E-2</v>
      </c>
      <c r="P45">
        <v>9.3779699461298538</v>
      </c>
      <c r="Q45">
        <v>14.922682166146865</v>
      </c>
      <c r="R45">
        <v>0</v>
      </c>
      <c r="S45">
        <v>1.621377941593422</v>
      </c>
      <c r="T45">
        <v>9.3779699461298538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9.3699999999999992</v>
      </c>
      <c r="J46">
        <f>BYPL_EOD!AC46+BYPL_EOD!AD46</f>
        <v>14.91</v>
      </c>
      <c r="K46">
        <f>MES_EOD!AC46+MES_EOD!AD46</f>
        <v>0</v>
      </c>
      <c r="L46">
        <f>NDMC_EOD!AC46+NDMC_EOD!AD46</f>
        <v>1.62</v>
      </c>
      <c r="M46">
        <f>TPDDL_EOD!AC46+TPDDL_EOD!AD46</f>
        <v>9.3699999999999992</v>
      </c>
      <c r="N46">
        <f t="shared" si="0"/>
        <v>35.270000000000003</v>
      </c>
      <c r="O46" s="154">
        <f t="shared" si="1"/>
        <v>2.9999999999994031E-2</v>
      </c>
      <c r="P46">
        <v>9.3779699461298538</v>
      </c>
      <c r="Q46">
        <v>14.922682166146865</v>
      </c>
      <c r="R46">
        <v>0</v>
      </c>
      <c r="S46">
        <v>1.621377941593422</v>
      </c>
      <c r="T46">
        <v>9.3779699461298538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33.309999999999995</v>
      </c>
      <c r="E47">
        <f>GT!N47</f>
        <v>0</v>
      </c>
      <c r="F47">
        <f t="shared" si="4"/>
        <v>84</v>
      </c>
      <c r="G47">
        <f t="shared" si="5"/>
        <v>33.309999999999995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33.08</v>
      </c>
      <c r="O47" s="154">
        <f t="shared" si="1"/>
        <v>0.22999999999999687</v>
      </c>
      <c r="P47">
        <v>12.083434099153566</v>
      </c>
      <c r="Q47">
        <v>7.0486698911729135</v>
      </c>
      <c r="R47">
        <v>0</v>
      </c>
      <c r="S47">
        <v>2.0944619105199513</v>
      </c>
      <c r="T47">
        <v>12.083434099153566</v>
      </c>
      <c r="U47" s="156">
        <f t="shared" si="2"/>
        <v>33.309999999999995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33.309999999999995</v>
      </c>
      <c r="E48">
        <f>GT!N48</f>
        <v>0</v>
      </c>
      <c r="F48">
        <f t="shared" si="4"/>
        <v>84</v>
      </c>
      <c r="G48">
        <f t="shared" si="5"/>
        <v>33.309999999999995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33.08</v>
      </c>
      <c r="O48" s="154">
        <f t="shared" si="1"/>
        <v>0.22999999999999687</v>
      </c>
      <c r="P48">
        <v>12.083434099153566</v>
      </c>
      <c r="Q48">
        <v>7.0486698911729135</v>
      </c>
      <c r="R48">
        <v>0</v>
      </c>
      <c r="S48">
        <v>2.0944619105199513</v>
      </c>
      <c r="T48">
        <v>12.083434099153566</v>
      </c>
      <c r="U48" s="156">
        <f t="shared" si="2"/>
        <v>33.309999999999995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33.309999999999995</v>
      </c>
      <c r="E49">
        <f>GT!N49</f>
        <v>0</v>
      </c>
      <c r="F49">
        <f t="shared" si="4"/>
        <v>84</v>
      </c>
      <c r="G49">
        <f t="shared" si="5"/>
        <v>33.309999999999995</v>
      </c>
      <c r="H49" s="154"/>
      <c r="I49">
        <f>BRPL_EOD!AC49+BRPL_EOD!AD49</f>
        <v>12</v>
      </c>
      <c r="J49">
        <f>BYPL_EOD!AC49+BYPL_EOD!AD49</f>
        <v>7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33.08</v>
      </c>
      <c r="O49" s="154">
        <f t="shared" si="1"/>
        <v>0.22999999999999687</v>
      </c>
      <c r="P49">
        <v>12.083434099153566</v>
      </c>
      <c r="Q49">
        <v>7.0486698911729135</v>
      </c>
      <c r="R49">
        <v>0</v>
      </c>
      <c r="S49">
        <v>2.0944619105199513</v>
      </c>
      <c r="T49">
        <v>12.083434099153566</v>
      </c>
      <c r="U49" s="156">
        <f t="shared" si="2"/>
        <v>33.309999999999995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33.309999999999995</v>
      </c>
      <c r="E50">
        <f>GT!N50</f>
        <v>0</v>
      </c>
      <c r="F50">
        <f t="shared" si="4"/>
        <v>84</v>
      </c>
      <c r="G50">
        <f t="shared" si="5"/>
        <v>33.309999999999995</v>
      </c>
      <c r="H50" s="154"/>
      <c r="I50">
        <f>BRPL_EOD!AC50+BRPL_EOD!AD50</f>
        <v>12</v>
      </c>
      <c r="J50">
        <f>BYPL_EOD!AC50+BYPL_EOD!AD50</f>
        <v>7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33.08</v>
      </c>
      <c r="O50" s="154">
        <f t="shared" si="1"/>
        <v>0.22999999999999687</v>
      </c>
      <c r="P50">
        <v>12.083434099153566</v>
      </c>
      <c r="Q50">
        <v>7.0486698911729135</v>
      </c>
      <c r="R50">
        <v>0</v>
      </c>
      <c r="S50">
        <v>2.0944619105199513</v>
      </c>
      <c r="T50">
        <v>12.083434099153566</v>
      </c>
      <c r="U50" s="156">
        <f t="shared" si="2"/>
        <v>33.309999999999995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33.309999999999995</v>
      </c>
      <c r="E51">
        <f>GT!N51</f>
        <v>0</v>
      </c>
      <c r="F51">
        <f t="shared" si="4"/>
        <v>84</v>
      </c>
      <c r="G51">
        <f t="shared" si="5"/>
        <v>33.309999999999995</v>
      </c>
      <c r="H51" s="154"/>
      <c r="I51">
        <f>BRPL_EOD!AC51+BRPL_EOD!AD51</f>
        <v>12</v>
      </c>
      <c r="J51">
        <f>BYPL_EOD!AC51+BYPL_EOD!AD51</f>
        <v>7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33.08</v>
      </c>
      <c r="O51" s="154">
        <f t="shared" si="1"/>
        <v>0.22999999999999687</v>
      </c>
      <c r="P51">
        <v>12.083434099153566</v>
      </c>
      <c r="Q51">
        <v>7.0486698911729135</v>
      </c>
      <c r="R51">
        <v>0</v>
      </c>
      <c r="S51">
        <v>2.0944619105199513</v>
      </c>
      <c r="T51">
        <v>12.083434099153566</v>
      </c>
      <c r="U51" s="156">
        <f t="shared" si="2"/>
        <v>33.309999999999995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33.309999999999995</v>
      </c>
      <c r="E52">
        <f>GT!N52</f>
        <v>0</v>
      </c>
      <c r="F52">
        <f t="shared" si="4"/>
        <v>84</v>
      </c>
      <c r="G52">
        <f t="shared" si="5"/>
        <v>33.309999999999995</v>
      </c>
      <c r="H52" s="154"/>
      <c r="I52">
        <f>BRPL_EOD!AC52+BRPL_EOD!AD52</f>
        <v>12</v>
      </c>
      <c r="J52">
        <f>BYPL_EOD!AC52+BYPL_EOD!AD52</f>
        <v>7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33.08</v>
      </c>
      <c r="O52" s="154">
        <f t="shared" si="1"/>
        <v>0.22999999999999687</v>
      </c>
      <c r="P52">
        <v>12.083434099153566</v>
      </c>
      <c r="Q52">
        <v>7.0486698911729135</v>
      </c>
      <c r="R52">
        <v>0</v>
      </c>
      <c r="S52">
        <v>2.0944619105199513</v>
      </c>
      <c r="T52">
        <v>12.083434099153566</v>
      </c>
      <c r="U52" s="156">
        <f t="shared" si="2"/>
        <v>33.309999999999995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33.309999999999995</v>
      </c>
      <c r="E53">
        <f>GT!N53</f>
        <v>0</v>
      </c>
      <c r="F53">
        <f t="shared" si="4"/>
        <v>84</v>
      </c>
      <c r="G53">
        <f t="shared" si="5"/>
        <v>33.309999999999995</v>
      </c>
      <c r="H53" s="154"/>
      <c r="I53">
        <f>BRPL_EOD!AC53+BRPL_EOD!AD53</f>
        <v>12</v>
      </c>
      <c r="J53">
        <f>BYPL_EOD!AC53+BYPL_EOD!AD53</f>
        <v>7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33.08</v>
      </c>
      <c r="O53" s="154">
        <f t="shared" si="1"/>
        <v>0.22999999999999687</v>
      </c>
      <c r="P53">
        <v>12.083434099153566</v>
      </c>
      <c r="Q53">
        <v>7.0486698911729135</v>
      </c>
      <c r="R53">
        <v>0</v>
      </c>
      <c r="S53">
        <v>2.0944619105199513</v>
      </c>
      <c r="T53">
        <v>12.083434099153566</v>
      </c>
      <c r="U53" s="156">
        <f t="shared" si="2"/>
        <v>33.309999999999995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33.309999999999995</v>
      </c>
      <c r="E54">
        <f>GT!N54</f>
        <v>0</v>
      </c>
      <c r="F54">
        <f t="shared" si="4"/>
        <v>84</v>
      </c>
      <c r="G54">
        <f t="shared" si="5"/>
        <v>33.309999999999995</v>
      </c>
      <c r="H54" s="154"/>
      <c r="I54">
        <f>BRPL_EOD!AC54+BRPL_EOD!AD54</f>
        <v>12</v>
      </c>
      <c r="J54">
        <f>BYPL_EOD!AC54+BYPL_EOD!AD54</f>
        <v>7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33.08</v>
      </c>
      <c r="O54" s="154">
        <f t="shared" si="1"/>
        <v>0.22999999999999687</v>
      </c>
      <c r="P54">
        <v>12.083434099153566</v>
      </c>
      <c r="Q54">
        <v>7.0486698911729135</v>
      </c>
      <c r="R54">
        <v>0</v>
      </c>
      <c r="S54">
        <v>2.0944619105199513</v>
      </c>
      <c r="T54">
        <v>12.083434099153566</v>
      </c>
      <c r="U54" s="156">
        <f t="shared" si="2"/>
        <v>33.309999999999995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33.309999999999995</v>
      </c>
      <c r="E55">
        <f>GT!N55</f>
        <v>0</v>
      </c>
      <c r="F55">
        <f t="shared" si="4"/>
        <v>84</v>
      </c>
      <c r="G55">
        <f t="shared" si="5"/>
        <v>33.309999999999995</v>
      </c>
      <c r="H55" s="154"/>
      <c r="I55">
        <f>BRPL_EOD!AC55+BRPL_EOD!AD55</f>
        <v>12</v>
      </c>
      <c r="J55">
        <f>BYPL_EOD!AC55+BYPL_EOD!AD55</f>
        <v>7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33.08</v>
      </c>
      <c r="O55" s="154">
        <f t="shared" si="1"/>
        <v>0.22999999999999687</v>
      </c>
      <c r="P55">
        <v>12.083434099153566</v>
      </c>
      <c r="Q55">
        <v>7.0486698911729135</v>
      </c>
      <c r="R55">
        <v>0</v>
      </c>
      <c r="S55">
        <v>2.0944619105199513</v>
      </c>
      <c r="T55">
        <v>12.083434099153566</v>
      </c>
      <c r="U55" s="156">
        <f t="shared" si="2"/>
        <v>33.309999999999995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33.309999999999995</v>
      </c>
      <c r="E56">
        <f>GT!N56</f>
        <v>0</v>
      </c>
      <c r="F56">
        <f t="shared" si="4"/>
        <v>84</v>
      </c>
      <c r="G56">
        <f t="shared" si="5"/>
        <v>33.309999999999995</v>
      </c>
      <c r="H56" s="154"/>
      <c r="I56">
        <f>BRPL_EOD!AC56+BRPL_EOD!AD56</f>
        <v>12</v>
      </c>
      <c r="J56">
        <f>BYPL_EOD!AC56+BYPL_EOD!AD56</f>
        <v>7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33.08</v>
      </c>
      <c r="O56" s="154">
        <f t="shared" si="1"/>
        <v>0.22999999999999687</v>
      </c>
      <c r="P56">
        <v>12.083434099153566</v>
      </c>
      <c r="Q56">
        <v>7.0486698911729135</v>
      </c>
      <c r="R56">
        <v>0</v>
      </c>
      <c r="S56">
        <v>2.0944619105199513</v>
      </c>
      <c r="T56">
        <v>12.083434099153566</v>
      </c>
      <c r="U56" s="156">
        <f t="shared" si="2"/>
        <v>33.309999999999995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33.309999999999995</v>
      </c>
      <c r="E57">
        <f>GT!N57</f>
        <v>0</v>
      </c>
      <c r="F57">
        <f t="shared" si="4"/>
        <v>84</v>
      </c>
      <c r="G57">
        <f t="shared" si="5"/>
        <v>33.309999999999995</v>
      </c>
      <c r="H57" s="154"/>
      <c r="I57">
        <f>BRPL_EOD!AC57+BRPL_EOD!AD57</f>
        <v>12</v>
      </c>
      <c r="J57">
        <f>BYPL_EOD!AC57+BYPL_EOD!AD57</f>
        <v>7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33.08</v>
      </c>
      <c r="O57" s="154">
        <f t="shared" si="1"/>
        <v>0.22999999999999687</v>
      </c>
      <c r="P57">
        <v>12.083434099153566</v>
      </c>
      <c r="Q57">
        <v>7.0486698911729135</v>
      </c>
      <c r="R57">
        <v>0</v>
      </c>
      <c r="S57">
        <v>2.0944619105199513</v>
      </c>
      <c r="T57">
        <v>12.083434099153566</v>
      </c>
      <c r="U57" s="156">
        <f t="shared" si="2"/>
        <v>33.309999999999995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33.309999999999995</v>
      </c>
      <c r="E58">
        <f>GT!N58</f>
        <v>0</v>
      </c>
      <c r="F58">
        <f t="shared" si="4"/>
        <v>84</v>
      </c>
      <c r="G58">
        <f t="shared" si="5"/>
        <v>33.309999999999995</v>
      </c>
      <c r="H58" s="154"/>
      <c r="I58">
        <f>BRPL_EOD!AC58+BRPL_EOD!AD58</f>
        <v>12</v>
      </c>
      <c r="J58">
        <f>BYPL_EOD!AC58+BYPL_EOD!AD58</f>
        <v>7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33.08</v>
      </c>
      <c r="O58" s="154">
        <f t="shared" si="1"/>
        <v>0.22999999999999687</v>
      </c>
      <c r="P58">
        <v>12.083434099153566</v>
      </c>
      <c r="Q58">
        <v>7.0486698911729135</v>
      </c>
      <c r="R58">
        <v>0</v>
      </c>
      <c r="S58">
        <v>2.0944619105199513</v>
      </c>
      <c r="T58">
        <v>12.083434099153566</v>
      </c>
      <c r="U58" s="156">
        <f t="shared" si="2"/>
        <v>33.309999999999995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33.309999999999995</v>
      </c>
      <c r="E59">
        <f>GT!N59</f>
        <v>0</v>
      </c>
      <c r="F59">
        <f t="shared" si="4"/>
        <v>84</v>
      </c>
      <c r="G59">
        <f t="shared" si="5"/>
        <v>33.309999999999995</v>
      </c>
      <c r="H59" s="154"/>
      <c r="I59">
        <f>BRPL_EOD!AC59+BRPL_EOD!AD59</f>
        <v>12</v>
      </c>
      <c r="J59">
        <f>BYPL_EOD!AC59+BYPL_EOD!AD59</f>
        <v>7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33.08</v>
      </c>
      <c r="O59" s="154">
        <f t="shared" si="1"/>
        <v>0.22999999999999687</v>
      </c>
      <c r="P59">
        <v>12.083434099153566</v>
      </c>
      <c r="Q59">
        <v>7.0486698911729135</v>
      </c>
      <c r="R59">
        <v>0</v>
      </c>
      <c r="S59">
        <v>2.0944619105199513</v>
      </c>
      <c r="T59">
        <v>12.083434099153566</v>
      </c>
      <c r="U59" s="156">
        <f t="shared" si="2"/>
        <v>33.309999999999995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33.309999999999995</v>
      </c>
      <c r="E60">
        <f>GT!N60</f>
        <v>0</v>
      </c>
      <c r="F60">
        <f t="shared" si="4"/>
        <v>84</v>
      </c>
      <c r="G60">
        <f t="shared" si="5"/>
        <v>33.309999999999995</v>
      </c>
      <c r="H60" s="154"/>
      <c r="I60">
        <f>BRPL_EOD!AC60+BRPL_EOD!AD60</f>
        <v>12</v>
      </c>
      <c r="J60">
        <f>BYPL_EOD!AC60+BYPL_EOD!AD60</f>
        <v>7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33.08</v>
      </c>
      <c r="O60" s="154">
        <f t="shared" si="1"/>
        <v>0.22999999999999687</v>
      </c>
      <c r="P60">
        <v>12.083434099153566</v>
      </c>
      <c r="Q60">
        <v>7.0486698911729135</v>
      </c>
      <c r="R60">
        <v>0</v>
      </c>
      <c r="S60">
        <v>2.0944619105199513</v>
      </c>
      <c r="T60">
        <v>12.083434099153566</v>
      </c>
      <c r="U60" s="156">
        <f t="shared" si="2"/>
        <v>33.309999999999995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33.309999999999995</v>
      </c>
      <c r="E61">
        <f>GT!N61</f>
        <v>0</v>
      </c>
      <c r="F61">
        <f t="shared" si="4"/>
        <v>84</v>
      </c>
      <c r="G61">
        <f t="shared" si="5"/>
        <v>33.309999999999995</v>
      </c>
      <c r="H61" s="154"/>
      <c r="I61">
        <f>BRPL_EOD!AC61+BRPL_EOD!AD61</f>
        <v>12</v>
      </c>
      <c r="J61">
        <f>BYPL_EOD!AC61+BYPL_EOD!AD61</f>
        <v>7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33.08</v>
      </c>
      <c r="O61" s="154">
        <f t="shared" si="1"/>
        <v>0.22999999999999687</v>
      </c>
      <c r="P61">
        <v>12.083434099153566</v>
      </c>
      <c r="Q61">
        <v>7.0486698911729135</v>
      </c>
      <c r="R61">
        <v>0</v>
      </c>
      <c r="S61">
        <v>2.0944619105199513</v>
      </c>
      <c r="T61">
        <v>12.083434099153566</v>
      </c>
      <c r="U61" s="156">
        <f t="shared" si="2"/>
        <v>33.309999999999995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33.309999999999995</v>
      </c>
      <c r="E62">
        <f>GT!N62</f>
        <v>0</v>
      </c>
      <c r="F62">
        <f t="shared" si="4"/>
        <v>84</v>
      </c>
      <c r="G62">
        <f t="shared" si="5"/>
        <v>33.309999999999995</v>
      </c>
      <c r="H62" s="154"/>
      <c r="I62">
        <f>BRPL_EOD!AC62+BRPL_EOD!AD62</f>
        <v>12</v>
      </c>
      <c r="J62">
        <f>BYPL_EOD!AC62+BYPL_EOD!AD62</f>
        <v>7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33.08</v>
      </c>
      <c r="O62" s="154">
        <f t="shared" si="1"/>
        <v>0.22999999999999687</v>
      </c>
      <c r="P62">
        <v>12.083434099153566</v>
      </c>
      <c r="Q62">
        <v>7.0486698911729135</v>
      </c>
      <c r="R62">
        <v>0</v>
      </c>
      <c r="S62">
        <v>2.0944619105199513</v>
      </c>
      <c r="T62">
        <v>12.083434099153566</v>
      </c>
      <c r="U62" s="156">
        <f t="shared" si="2"/>
        <v>33.309999999999995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33.309999999999995</v>
      </c>
      <c r="E63">
        <f>GT!N63</f>
        <v>0</v>
      </c>
      <c r="F63">
        <f t="shared" si="4"/>
        <v>84</v>
      </c>
      <c r="G63">
        <f t="shared" si="5"/>
        <v>33.309999999999995</v>
      </c>
      <c r="H63" s="154"/>
      <c r="I63">
        <f>BRPL_EOD!AC63+BRPL_EOD!AD63</f>
        <v>12</v>
      </c>
      <c r="J63">
        <f>BYPL_EOD!AC63+BYPL_EOD!AD63</f>
        <v>7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33.08</v>
      </c>
      <c r="O63" s="154">
        <f t="shared" si="1"/>
        <v>0.22999999999999687</v>
      </c>
      <c r="P63">
        <v>12.083434099153566</v>
      </c>
      <c r="Q63">
        <v>7.0486698911729135</v>
      </c>
      <c r="R63">
        <v>0</v>
      </c>
      <c r="S63">
        <v>2.0944619105199513</v>
      </c>
      <c r="T63">
        <v>12.083434099153566</v>
      </c>
      <c r="U63" s="156">
        <f t="shared" si="2"/>
        <v>33.309999999999995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33.309999999999995</v>
      </c>
      <c r="E64">
        <f>GT!N64</f>
        <v>0</v>
      </c>
      <c r="F64">
        <f t="shared" si="4"/>
        <v>84</v>
      </c>
      <c r="G64">
        <f t="shared" si="5"/>
        <v>33.309999999999995</v>
      </c>
      <c r="H64" s="154"/>
      <c r="I64">
        <f>BRPL_EOD!AC64+BRPL_EOD!AD64</f>
        <v>12</v>
      </c>
      <c r="J64">
        <f>BYPL_EOD!AC64+BYPL_EOD!AD64</f>
        <v>7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33.08</v>
      </c>
      <c r="O64" s="154">
        <f t="shared" si="1"/>
        <v>0.22999999999999687</v>
      </c>
      <c r="P64">
        <v>12.083434099153566</v>
      </c>
      <c r="Q64">
        <v>7.0486698911729135</v>
      </c>
      <c r="R64">
        <v>0</v>
      </c>
      <c r="S64">
        <v>2.0944619105199513</v>
      </c>
      <c r="T64">
        <v>12.083434099153566</v>
      </c>
      <c r="U64" s="156">
        <f t="shared" si="2"/>
        <v>33.309999999999995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9.3699999999999992</v>
      </c>
      <c r="J65">
        <f>BYPL_EOD!AC65+BYPL_EOD!AD65</f>
        <v>14.91</v>
      </c>
      <c r="K65">
        <f>MES_EOD!AC65+MES_EOD!AD65</f>
        <v>0</v>
      </c>
      <c r="L65">
        <f>NDMC_EOD!AC65+NDMC_EOD!AD65</f>
        <v>1.62</v>
      </c>
      <c r="M65">
        <f>TPDDL_EOD!AC65+TPDDL_EOD!AD65</f>
        <v>9.3699999999999992</v>
      </c>
      <c r="N65">
        <f t="shared" si="0"/>
        <v>35.270000000000003</v>
      </c>
      <c r="O65" s="154">
        <f t="shared" si="1"/>
        <v>2.9999999999994031E-2</v>
      </c>
      <c r="P65">
        <v>9.3779699461298538</v>
      </c>
      <c r="Q65">
        <v>14.922682166146865</v>
      </c>
      <c r="R65">
        <v>0</v>
      </c>
      <c r="S65">
        <v>1.621377941593422</v>
      </c>
      <c r="T65">
        <v>9.3779699461298538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9.3699999999999992</v>
      </c>
      <c r="J66">
        <f>BYPL_EOD!AC66+BYPL_EOD!AD66</f>
        <v>14.91</v>
      </c>
      <c r="K66">
        <f>MES_EOD!AC66+MES_EOD!AD66</f>
        <v>0</v>
      </c>
      <c r="L66">
        <f>NDMC_EOD!AC66+NDMC_EOD!AD66</f>
        <v>1.62</v>
      </c>
      <c r="M66">
        <f>TPDDL_EOD!AC66+TPDDL_EOD!AD66</f>
        <v>9.3699999999999992</v>
      </c>
      <c r="N66">
        <f t="shared" si="0"/>
        <v>35.270000000000003</v>
      </c>
      <c r="O66" s="154">
        <f t="shared" si="1"/>
        <v>2.9999999999994031E-2</v>
      </c>
      <c r="P66">
        <v>9.3779699461298538</v>
      </c>
      <c r="Q66">
        <v>14.922682166146865</v>
      </c>
      <c r="R66">
        <v>0</v>
      </c>
      <c r="S66">
        <v>1.621377941593422</v>
      </c>
      <c r="T66">
        <v>9.3779699461298538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9.3699999999999992</v>
      </c>
      <c r="J67">
        <f>BYPL_EOD!AC67+BYPL_EOD!AD67</f>
        <v>14.91</v>
      </c>
      <c r="K67">
        <f>MES_EOD!AC67+MES_EOD!AD67</f>
        <v>0</v>
      </c>
      <c r="L67">
        <f>NDMC_EOD!AC67+NDMC_EOD!AD67</f>
        <v>1.62</v>
      </c>
      <c r="M67">
        <f>TPDDL_EOD!AC67+TPDDL_EOD!AD67</f>
        <v>9.3699999999999992</v>
      </c>
      <c r="N67">
        <f t="shared" ref="N67:N98" si="6">SUM(I67:M67)</f>
        <v>35.270000000000003</v>
      </c>
      <c r="O67" s="154">
        <f t="shared" ref="O67:O98" si="7">G67-N67</f>
        <v>2.9999999999994031E-2</v>
      </c>
      <c r="P67">
        <v>9.3779699461298538</v>
      </c>
      <c r="Q67">
        <v>14.922682166146865</v>
      </c>
      <c r="R67">
        <v>0</v>
      </c>
      <c r="S67">
        <v>1.621377941593422</v>
      </c>
      <c r="T67">
        <v>9.3779699461298538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9.3699999999999992</v>
      </c>
      <c r="J68">
        <f>BYPL_EOD!AC68+BYPL_EOD!AD68</f>
        <v>14.91</v>
      </c>
      <c r="K68">
        <f>MES_EOD!AC68+MES_EOD!AD68</f>
        <v>0</v>
      </c>
      <c r="L68">
        <f>NDMC_EOD!AC68+NDMC_EOD!AD68</f>
        <v>1.62</v>
      </c>
      <c r="M68">
        <f>TPDDL_EOD!AC68+TPDDL_EOD!AD68</f>
        <v>9.3699999999999992</v>
      </c>
      <c r="N68">
        <f t="shared" si="6"/>
        <v>35.270000000000003</v>
      </c>
      <c r="O68" s="154">
        <f t="shared" si="7"/>
        <v>2.9999999999994031E-2</v>
      </c>
      <c r="P68">
        <v>9.3779699461298538</v>
      </c>
      <c r="Q68">
        <v>14.922682166146865</v>
      </c>
      <c r="R68">
        <v>0</v>
      </c>
      <c r="S68">
        <v>1.621377941593422</v>
      </c>
      <c r="T68">
        <v>9.3779699461298538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11.67</v>
      </c>
      <c r="J69">
        <f>BYPL_EOD!AC69+BYPL_EOD!AD69</f>
        <v>9.73</v>
      </c>
      <c r="K69">
        <f>MES_EOD!AC69+MES_EOD!AD69</f>
        <v>0</v>
      </c>
      <c r="L69">
        <f>NDMC_EOD!AC69+NDMC_EOD!AD69</f>
        <v>2.02</v>
      </c>
      <c r="M69">
        <f>TPDDL_EOD!AC69+TPDDL_EOD!AD69</f>
        <v>11.67</v>
      </c>
      <c r="N69">
        <f t="shared" si="6"/>
        <v>35.089999999999996</v>
      </c>
      <c r="O69" s="154">
        <f t="shared" si="7"/>
        <v>0.21000000000000085</v>
      </c>
      <c r="P69">
        <v>11.739840410373326</v>
      </c>
      <c r="Q69">
        <v>9.788230265032773</v>
      </c>
      <c r="R69">
        <v>0</v>
      </c>
      <c r="S69">
        <v>2.0320889142205756</v>
      </c>
      <c r="T69">
        <v>11.739840410373326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31.31</v>
      </c>
      <c r="E70">
        <f>GT!N70</f>
        <v>0</v>
      </c>
      <c r="F70">
        <f t="shared" si="10"/>
        <v>84</v>
      </c>
      <c r="G70">
        <f t="shared" si="11"/>
        <v>31.31</v>
      </c>
      <c r="H70" s="154"/>
      <c r="I70">
        <f>BRPL_EOD!AC70+BRPL_EOD!AD70</f>
        <v>12</v>
      </c>
      <c r="J70">
        <f>BYPL_EOD!AC70+BYPL_EOD!AD70</f>
        <v>5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31.08</v>
      </c>
      <c r="O70" s="154">
        <f t="shared" si="7"/>
        <v>0.23000000000000043</v>
      </c>
      <c r="P70">
        <v>12.08880308880309</v>
      </c>
      <c r="Q70">
        <v>5.0370012870012868</v>
      </c>
      <c r="R70">
        <v>0</v>
      </c>
      <c r="S70">
        <v>2.0953925353925356</v>
      </c>
      <c r="T70">
        <v>12.08880308880309</v>
      </c>
      <c r="U70" s="156">
        <f t="shared" si="8"/>
        <v>31.310000000000002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31.31</v>
      </c>
      <c r="E71">
        <f>GT!N71</f>
        <v>0</v>
      </c>
      <c r="F71">
        <f t="shared" si="10"/>
        <v>84</v>
      </c>
      <c r="G71">
        <f t="shared" si="11"/>
        <v>31.31</v>
      </c>
      <c r="H71" s="154"/>
      <c r="I71">
        <f>BRPL_EOD!AC71+BRPL_EOD!AD71</f>
        <v>12</v>
      </c>
      <c r="J71">
        <f>BYPL_EOD!AC71+BYPL_EOD!AD71</f>
        <v>5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31.08</v>
      </c>
      <c r="O71" s="154">
        <f t="shared" si="7"/>
        <v>0.23000000000000043</v>
      </c>
      <c r="P71">
        <v>12.08880308880309</v>
      </c>
      <c r="Q71">
        <v>5.0370012870012868</v>
      </c>
      <c r="R71">
        <v>0</v>
      </c>
      <c r="S71">
        <v>2.0953925353925356</v>
      </c>
      <c r="T71">
        <v>12.08880308880309</v>
      </c>
      <c r="U71" s="156">
        <f t="shared" si="8"/>
        <v>31.310000000000002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12</v>
      </c>
      <c r="J72">
        <f>BYPL_EOD!AC72+BYPL_EOD!AD72</f>
        <v>5.99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32.07</v>
      </c>
      <c r="O72" s="154">
        <f t="shared" si="7"/>
        <v>0.22999999999999687</v>
      </c>
      <c r="P72">
        <v>12.086061739943872</v>
      </c>
      <c r="Q72">
        <v>6.0329591518553158</v>
      </c>
      <c r="R72">
        <v>0</v>
      </c>
      <c r="S72">
        <v>2.094917368256938</v>
      </c>
      <c r="T72">
        <v>12.086061739943872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12.27</v>
      </c>
      <c r="J73">
        <f>BYPL_EOD!AC73+BYPL_EOD!AD73</f>
        <v>6.72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33.07</v>
      </c>
      <c r="O73" s="154">
        <f t="shared" si="7"/>
        <v>0.22999999999999687</v>
      </c>
      <c r="P73">
        <v>12.355337163592377</v>
      </c>
      <c r="Q73">
        <v>6.7667372240701535</v>
      </c>
      <c r="R73">
        <v>0</v>
      </c>
      <c r="S73">
        <v>2.0944662836407617</v>
      </c>
      <c r="T73">
        <v>12.083459328696703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8.85</v>
      </c>
      <c r="J74">
        <f>BYPL_EOD!AC74+BYPL_EOD!AD74</f>
        <v>14.09</v>
      </c>
      <c r="K74">
        <f>MES_EOD!AC74+MES_EOD!AD74</f>
        <v>0</v>
      </c>
      <c r="L74">
        <f>NDMC_EOD!AC74+NDMC_EOD!AD74</f>
        <v>1.53</v>
      </c>
      <c r="M74">
        <f>TPDDL_EOD!AC74+TPDDL_EOD!AD74</f>
        <v>8.85</v>
      </c>
      <c r="N74">
        <f t="shared" si="6"/>
        <v>33.32</v>
      </c>
      <c r="O74" s="154">
        <f t="shared" si="7"/>
        <v>-2.0000000000003126E-2</v>
      </c>
      <c r="P74">
        <v>8.8446878751500595</v>
      </c>
      <c r="Q74">
        <v>14.081542617046818</v>
      </c>
      <c r="R74">
        <v>0</v>
      </c>
      <c r="S74">
        <v>1.5290816326530612</v>
      </c>
      <c r="T74">
        <v>8.8446878751500595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8.85</v>
      </c>
      <c r="J75">
        <f>BYPL_EOD!AC75+BYPL_EOD!AD75</f>
        <v>14.09</v>
      </c>
      <c r="K75">
        <f>MES_EOD!AC75+MES_EOD!AD75</f>
        <v>0</v>
      </c>
      <c r="L75">
        <f>NDMC_EOD!AC75+NDMC_EOD!AD75</f>
        <v>1.53</v>
      </c>
      <c r="M75">
        <f>TPDDL_EOD!AC75+TPDDL_EOD!AD75</f>
        <v>8.85</v>
      </c>
      <c r="N75">
        <f t="shared" si="6"/>
        <v>33.32</v>
      </c>
      <c r="O75" s="154">
        <f t="shared" si="7"/>
        <v>0.28000000000000114</v>
      </c>
      <c r="P75">
        <v>8.9243697478991599</v>
      </c>
      <c r="Q75">
        <v>14.208403361344539</v>
      </c>
      <c r="R75">
        <v>0</v>
      </c>
      <c r="S75">
        <v>1.5428571428571429</v>
      </c>
      <c r="T75">
        <v>8.9243697478991599</v>
      </c>
      <c r="U75" s="156">
        <f t="shared" si="8"/>
        <v>33.600000000000009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8.85</v>
      </c>
      <c r="J76">
        <f>BYPL_EOD!AC76+BYPL_EOD!AD76</f>
        <v>14.09</v>
      </c>
      <c r="K76">
        <f>MES_EOD!AC76+MES_EOD!AD76</f>
        <v>0</v>
      </c>
      <c r="L76">
        <f>NDMC_EOD!AC76+NDMC_EOD!AD76</f>
        <v>1.53</v>
      </c>
      <c r="M76">
        <f>TPDDL_EOD!AC76+TPDDL_EOD!AD76</f>
        <v>8.85</v>
      </c>
      <c r="N76">
        <f t="shared" si="6"/>
        <v>33.32</v>
      </c>
      <c r="O76" s="154">
        <f t="shared" si="7"/>
        <v>0.28000000000000114</v>
      </c>
      <c r="P76">
        <v>8.9243697478991599</v>
      </c>
      <c r="Q76">
        <v>14.208403361344539</v>
      </c>
      <c r="R76">
        <v>0</v>
      </c>
      <c r="S76">
        <v>1.5428571428571429</v>
      </c>
      <c r="T76">
        <v>8.9243697478991599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9.11</v>
      </c>
      <c r="J77">
        <f>BYPL_EOD!AC77+BYPL_EOD!AD77</f>
        <v>14.5</v>
      </c>
      <c r="K77">
        <f>MES_EOD!AC77+MES_EOD!AD77</f>
        <v>0</v>
      </c>
      <c r="L77">
        <f>NDMC_EOD!AC77+NDMC_EOD!AD77</f>
        <v>1.58</v>
      </c>
      <c r="M77">
        <f>TPDDL_EOD!AC77+TPDDL_EOD!AD77</f>
        <v>9.11</v>
      </c>
      <c r="N77">
        <f t="shared" si="6"/>
        <v>34.299999999999997</v>
      </c>
      <c r="O77" s="154">
        <f t="shared" si="7"/>
        <v>0.30000000000000426</v>
      </c>
      <c r="P77">
        <v>9.1896793002915462</v>
      </c>
      <c r="Q77">
        <v>14.626822157434404</v>
      </c>
      <c r="R77">
        <v>0</v>
      </c>
      <c r="S77">
        <v>1.5938192419825075</v>
      </c>
      <c r="T77">
        <v>9.1896793002915462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9.11</v>
      </c>
      <c r="J78">
        <f>BYPL_EOD!AC78+BYPL_EOD!AD78</f>
        <v>14.5</v>
      </c>
      <c r="K78">
        <f>MES_EOD!AC78+MES_EOD!AD78</f>
        <v>0</v>
      </c>
      <c r="L78">
        <f>NDMC_EOD!AC78+NDMC_EOD!AD78</f>
        <v>1.58</v>
      </c>
      <c r="M78">
        <f>TPDDL_EOD!AC78+TPDDL_EOD!AD78</f>
        <v>9.11</v>
      </c>
      <c r="N78">
        <f t="shared" si="6"/>
        <v>34.299999999999997</v>
      </c>
      <c r="O78" s="154">
        <f t="shared" si="7"/>
        <v>0.30000000000000426</v>
      </c>
      <c r="P78">
        <v>9.1896793002915462</v>
      </c>
      <c r="Q78">
        <v>14.626822157434404</v>
      </c>
      <c r="R78">
        <v>0</v>
      </c>
      <c r="S78">
        <v>1.5938192419825075</v>
      </c>
      <c r="T78">
        <v>9.1896793002915462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9.11</v>
      </c>
      <c r="J79">
        <f>BYPL_EOD!AC79+BYPL_EOD!AD79</f>
        <v>14.5</v>
      </c>
      <c r="K79">
        <f>MES_EOD!AC79+MES_EOD!AD79</f>
        <v>0</v>
      </c>
      <c r="L79">
        <f>NDMC_EOD!AC79+NDMC_EOD!AD79</f>
        <v>1.58</v>
      </c>
      <c r="M79">
        <f>TPDDL_EOD!AC79+TPDDL_EOD!AD79</f>
        <v>9.11</v>
      </c>
      <c r="N79">
        <f t="shared" si="6"/>
        <v>34.299999999999997</v>
      </c>
      <c r="O79" s="154">
        <f t="shared" si="7"/>
        <v>0.30000000000000426</v>
      </c>
      <c r="P79">
        <v>9.1896793002915462</v>
      </c>
      <c r="Q79">
        <v>14.626822157434404</v>
      </c>
      <c r="R79">
        <v>0</v>
      </c>
      <c r="S79">
        <v>1.5938192419825075</v>
      </c>
      <c r="T79">
        <v>9.1896793002915462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9.11</v>
      </c>
      <c r="J80">
        <f>BYPL_EOD!AC80+BYPL_EOD!AD80</f>
        <v>14.5</v>
      </c>
      <c r="K80">
        <f>MES_EOD!AC80+MES_EOD!AD80</f>
        <v>0</v>
      </c>
      <c r="L80">
        <f>NDMC_EOD!AC80+NDMC_EOD!AD80</f>
        <v>1.58</v>
      </c>
      <c r="M80">
        <f>TPDDL_EOD!AC80+TPDDL_EOD!AD80</f>
        <v>9.11</v>
      </c>
      <c r="N80">
        <f t="shared" si="6"/>
        <v>34.299999999999997</v>
      </c>
      <c r="O80" s="154">
        <f t="shared" si="7"/>
        <v>0.30000000000000426</v>
      </c>
      <c r="P80">
        <v>9.1896793002915462</v>
      </c>
      <c r="Q80">
        <v>14.626822157434404</v>
      </c>
      <c r="R80">
        <v>0</v>
      </c>
      <c r="S80">
        <v>1.5938192419825075</v>
      </c>
      <c r="T80">
        <v>9.1896793002915462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9.11</v>
      </c>
      <c r="J81">
        <f>BYPL_EOD!AC81+BYPL_EOD!AD81</f>
        <v>14.5</v>
      </c>
      <c r="K81">
        <f>MES_EOD!AC81+MES_EOD!AD81</f>
        <v>0</v>
      </c>
      <c r="L81">
        <f>NDMC_EOD!AC81+NDMC_EOD!AD81</f>
        <v>1.58</v>
      </c>
      <c r="M81">
        <f>TPDDL_EOD!AC81+TPDDL_EOD!AD81</f>
        <v>9.11</v>
      </c>
      <c r="N81">
        <f t="shared" si="6"/>
        <v>34.299999999999997</v>
      </c>
      <c r="O81" s="154">
        <f t="shared" si="7"/>
        <v>0.30000000000000426</v>
      </c>
      <c r="P81">
        <v>9.1896793002915462</v>
      </c>
      <c r="Q81">
        <v>14.626822157434404</v>
      </c>
      <c r="R81">
        <v>0</v>
      </c>
      <c r="S81">
        <v>1.5938192419825075</v>
      </c>
      <c r="T81">
        <v>9.1896793002915462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9.11</v>
      </c>
      <c r="J82">
        <f>BYPL_EOD!AC82+BYPL_EOD!AD82</f>
        <v>14.5</v>
      </c>
      <c r="K82">
        <f>MES_EOD!AC82+MES_EOD!AD82</f>
        <v>0</v>
      </c>
      <c r="L82">
        <f>NDMC_EOD!AC82+NDMC_EOD!AD82</f>
        <v>1.58</v>
      </c>
      <c r="M82">
        <f>TPDDL_EOD!AC82+TPDDL_EOD!AD82</f>
        <v>9.11</v>
      </c>
      <c r="N82">
        <f t="shared" si="6"/>
        <v>34.299999999999997</v>
      </c>
      <c r="O82" s="154">
        <f t="shared" si="7"/>
        <v>0.30000000000000426</v>
      </c>
      <c r="P82">
        <v>9.1896793002915462</v>
      </c>
      <c r="Q82">
        <v>14.626822157434404</v>
      </c>
      <c r="R82">
        <v>0</v>
      </c>
      <c r="S82">
        <v>1.5938192419825075</v>
      </c>
      <c r="T82">
        <v>9.1896793002915462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9.11</v>
      </c>
      <c r="J83">
        <f>BYPL_EOD!AC83+BYPL_EOD!AD83</f>
        <v>14.5</v>
      </c>
      <c r="K83">
        <f>MES_EOD!AC83+MES_EOD!AD83</f>
        <v>0</v>
      </c>
      <c r="L83">
        <f>NDMC_EOD!AC83+NDMC_EOD!AD83</f>
        <v>1.58</v>
      </c>
      <c r="M83">
        <f>TPDDL_EOD!AC83+TPDDL_EOD!AD83</f>
        <v>9.11</v>
      </c>
      <c r="N83">
        <f t="shared" si="6"/>
        <v>34.299999999999997</v>
      </c>
      <c r="O83" s="154">
        <f t="shared" si="7"/>
        <v>0.30000000000000426</v>
      </c>
      <c r="P83">
        <v>9.1896793002915462</v>
      </c>
      <c r="Q83">
        <v>14.626822157434404</v>
      </c>
      <c r="R83">
        <v>0</v>
      </c>
      <c r="S83">
        <v>1.5938192419825075</v>
      </c>
      <c r="T83">
        <v>9.1896793002915462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9.11</v>
      </c>
      <c r="J84">
        <f>BYPL_EOD!AC84+BYPL_EOD!AD84</f>
        <v>14.5</v>
      </c>
      <c r="K84">
        <f>MES_EOD!AC84+MES_EOD!AD84</f>
        <v>0</v>
      </c>
      <c r="L84">
        <f>NDMC_EOD!AC84+NDMC_EOD!AD84</f>
        <v>1.58</v>
      </c>
      <c r="M84">
        <f>TPDDL_EOD!AC84+TPDDL_EOD!AD84</f>
        <v>9.11</v>
      </c>
      <c r="N84">
        <f t="shared" si="6"/>
        <v>34.299999999999997</v>
      </c>
      <c r="O84" s="154">
        <f t="shared" si="7"/>
        <v>0.30000000000000426</v>
      </c>
      <c r="P84">
        <v>9.1896793002915462</v>
      </c>
      <c r="Q84">
        <v>14.626822157434404</v>
      </c>
      <c r="R84">
        <v>0</v>
      </c>
      <c r="S84">
        <v>1.5938192419825075</v>
      </c>
      <c r="T84">
        <v>9.1896793002915462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9.11</v>
      </c>
      <c r="J85">
        <f>BYPL_EOD!AC85+BYPL_EOD!AD85</f>
        <v>14.5</v>
      </c>
      <c r="K85">
        <f>MES_EOD!AC85+MES_EOD!AD85</f>
        <v>0</v>
      </c>
      <c r="L85">
        <f>NDMC_EOD!AC85+NDMC_EOD!AD85</f>
        <v>1.58</v>
      </c>
      <c r="M85">
        <f>TPDDL_EOD!AC85+TPDDL_EOD!AD85</f>
        <v>9.11</v>
      </c>
      <c r="N85">
        <f t="shared" si="6"/>
        <v>34.299999999999997</v>
      </c>
      <c r="O85" s="154">
        <f t="shared" si="7"/>
        <v>0.30000000000000426</v>
      </c>
      <c r="P85">
        <v>9.1896793002915462</v>
      </c>
      <c r="Q85">
        <v>14.626822157434404</v>
      </c>
      <c r="R85">
        <v>0</v>
      </c>
      <c r="S85">
        <v>1.5938192419825075</v>
      </c>
      <c r="T85">
        <v>9.1896793002915462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9.11</v>
      </c>
      <c r="J86">
        <f>BYPL_EOD!AC86+BYPL_EOD!AD86</f>
        <v>14.5</v>
      </c>
      <c r="K86">
        <f>MES_EOD!AC86+MES_EOD!AD86</f>
        <v>0</v>
      </c>
      <c r="L86">
        <f>NDMC_EOD!AC86+NDMC_EOD!AD86</f>
        <v>1.58</v>
      </c>
      <c r="M86">
        <f>TPDDL_EOD!AC86+TPDDL_EOD!AD86</f>
        <v>9.11</v>
      </c>
      <c r="N86">
        <f t="shared" si="6"/>
        <v>34.299999999999997</v>
      </c>
      <c r="O86" s="154">
        <f t="shared" si="7"/>
        <v>0.30000000000000426</v>
      </c>
      <c r="P86">
        <v>9.1896793002915462</v>
      </c>
      <c r="Q86">
        <v>14.626822157434404</v>
      </c>
      <c r="R86">
        <v>0</v>
      </c>
      <c r="S86">
        <v>1.5938192419825075</v>
      </c>
      <c r="T86">
        <v>9.1896793002915462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7.07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7.1799823891987087</v>
      </c>
      <c r="R87">
        <v>0</v>
      </c>
      <c r="S87">
        <v>2.1123569122395072</v>
      </c>
      <c r="T87">
        <v>12.186674493689463</v>
      </c>
      <c r="U87" s="156">
        <f t="shared" si="8"/>
        <v>34.599999999999994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7.07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7.1799823891987087</v>
      </c>
      <c r="R88">
        <v>0</v>
      </c>
      <c r="S88">
        <v>2.1123569122395072</v>
      </c>
      <c r="T88">
        <v>12.186674493689463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9.11</v>
      </c>
      <c r="J89">
        <f>BYPL_EOD!AC89+BYPL_EOD!AD89</f>
        <v>14.5</v>
      </c>
      <c r="K89">
        <f>MES_EOD!AC89+MES_EOD!AD89</f>
        <v>0</v>
      </c>
      <c r="L89">
        <f>NDMC_EOD!AC89+NDMC_EOD!AD89</f>
        <v>1.58</v>
      </c>
      <c r="M89">
        <f>TPDDL_EOD!AC89+TPDDL_EOD!AD89</f>
        <v>9.11</v>
      </c>
      <c r="N89">
        <f t="shared" si="6"/>
        <v>34.299999999999997</v>
      </c>
      <c r="O89" s="154">
        <f t="shared" si="7"/>
        <v>0.30000000000000426</v>
      </c>
      <c r="P89">
        <v>9.1896793002915462</v>
      </c>
      <c r="Q89">
        <v>14.626822157434404</v>
      </c>
      <c r="R89">
        <v>0</v>
      </c>
      <c r="S89">
        <v>1.5938192419825075</v>
      </c>
      <c r="T89">
        <v>9.1896793002915462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9.3699999999999992</v>
      </c>
      <c r="J90">
        <f>BYPL_EOD!AC90+BYPL_EOD!AD90</f>
        <v>14.91</v>
      </c>
      <c r="K90">
        <f>MES_EOD!AC90+MES_EOD!AD90</f>
        <v>0</v>
      </c>
      <c r="L90">
        <f>NDMC_EOD!AC90+NDMC_EOD!AD90</f>
        <v>1.62</v>
      </c>
      <c r="M90">
        <f>TPDDL_EOD!AC90+TPDDL_EOD!AD90</f>
        <v>9.3699999999999992</v>
      </c>
      <c r="N90">
        <f t="shared" si="6"/>
        <v>35.270000000000003</v>
      </c>
      <c r="O90" s="154">
        <f t="shared" si="7"/>
        <v>0.32999999999999829</v>
      </c>
      <c r="P90">
        <v>9.4576694074284084</v>
      </c>
      <c r="Q90">
        <v>15.049503827615537</v>
      </c>
      <c r="R90">
        <v>0</v>
      </c>
      <c r="S90">
        <v>1.6351573575276439</v>
      </c>
      <c r="T90">
        <v>9.4576694074284084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9.3699999999999992</v>
      </c>
      <c r="J91">
        <f>BYPL_EOD!AC91+BYPL_EOD!AD91</f>
        <v>14.91</v>
      </c>
      <c r="K91">
        <f>MES_EOD!AC91+MES_EOD!AD91</f>
        <v>0</v>
      </c>
      <c r="L91">
        <f>NDMC_EOD!AC91+NDMC_EOD!AD91</f>
        <v>1.62</v>
      </c>
      <c r="M91">
        <f>TPDDL_EOD!AC91+TPDDL_EOD!AD91</f>
        <v>9.3699999999999992</v>
      </c>
      <c r="N91">
        <f t="shared" si="6"/>
        <v>35.270000000000003</v>
      </c>
      <c r="O91" s="154">
        <f t="shared" si="7"/>
        <v>0.32999999999999829</v>
      </c>
      <c r="P91">
        <v>9.4576694074284084</v>
      </c>
      <c r="Q91">
        <v>15.049503827615537</v>
      </c>
      <c r="R91">
        <v>0</v>
      </c>
      <c r="S91">
        <v>1.6351573575276439</v>
      </c>
      <c r="T91">
        <v>9.4576694074284084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9.3699999999999992</v>
      </c>
      <c r="J92">
        <f>BYPL_EOD!AC92+BYPL_EOD!AD92</f>
        <v>14.91</v>
      </c>
      <c r="K92">
        <f>MES_EOD!AC92+MES_EOD!AD92</f>
        <v>0</v>
      </c>
      <c r="L92">
        <f>NDMC_EOD!AC92+NDMC_EOD!AD92</f>
        <v>1.62</v>
      </c>
      <c r="M92">
        <f>TPDDL_EOD!AC92+TPDDL_EOD!AD92</f>
        <v>9.3699999999999992</v>
      </c>
      <c r="N92">
        <f t="shared" si="6"/>
        <v>35.270000000000003</v>
      </c>
      <c r="O92" s="154">
        <f t="shared" si="7"/>
        <v>0.32999999999999829</v>
      </c>
      <c r="P92">
        <v>9.4576694074284084</v>
      </c>
      <c r="Q92">
        <v>15.049503827615537</v>
      </c>
      <c r="R92">
        <v>0</v>
      </c>
      <c r="S92">
        <v>1.6351573575276439</v>
      </c>
      <c r="T92">
        <v>9.4576694074284084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13.764927288280582</v>
      </c>
      <c r="Q93">
        <v>7.5422868548617048</v>
      </c>
      <c r="R93">
        <v>0</v>
      </c>
      <c r="S93">
        <v>2.1114342743085261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13.56</v>
      </c>
      <c r="J94">
        <f>BYPL_EOD!AC94+BYPL_EOD!AD94</f>
        <v>7.43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13.764927288280582</v>
      </c>
      <c r="Q94">
        <v>7.5422868548617048</v>
      </c>
      <c r="R94">
        <v>0</v>
      </c>
      <c r="S94">
        <v>2.1114342743085261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9.3699999999999992</v>
      </c>
      <c r="J95">
        <f>BYPL_EOD!AC95+BYPL_EOD!AD95</f>
        <v>14.91</v>
      </c>
      <c r="K95">
        <f>MES_EOD!AC95+MES_EOD!AD95</f>
        <v>0</v>
      </c>
      <c r="L95">
        <f>NDMC_EOD!AC95+NDMC_EOD!AD95</f>
        <v>1.62</v>
      </c>
      <c r="M95">
        <f>TPDDL_EOD!AC95+TPDDL_EOD!AD95</f>
        <v>9.3699999999999992</v>
      </c>
      <c r="N95">
        <f t="shared" si="6"/>
        <v>35.270000000000003</v>
      </c>
      <c r="O95" s="154">
        <f t="shared" si="7"/>
        <v>0.32999999999999829</v>
      </c>
      <c r="P95">
        <v>9.4576694074284084</v>
      </c>
      <c r="Q95">
        <v>15.049503827615537</v>
      </c>
      <c r="R95">
        <v>0</v>
      </c>
      <c r="S95">
        <v>1.6351573575276439</v>
      </c>
      <c r="T95">
        <v>9.4576694074284084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9.3699999999999992</v>
      </c>
      <c r="J96">
        <f>BYPL_EOD!AC96+BYPL_EOD!AD96</f>
        <v>14.91</v>
      </c>
      <c r="K96">
        <f>MES_EOD!AC96+MES_EOD!AD96</f>
        <v>0</v>
      </c>
      <c r="L96">
        <f>NDMC_EOD!AC96+NDMC_EOD!AD96</f>
        <v>1.62</v>
      </c>
      <c r="M96">
        <f>TPDDL_EOD!AC96+TPDDL_EOD!AD96</f>
        <v>9.3699999999999992</v>
      </c>
      <c r="N96">
        <f t="shared" si="6"/>
        <v>35.270000000000003</v>
      </c>
      <c r="O96" s="154">
        <f t="shared" si="7"/>
        <v>0.32999999999999829</v>
      </c>
      <c r="P96">
        <v>9.4576694074284084</v>
      </c>
      <c r="Q96">
        <v>15.049503827615537</v>
      </c>
      <c r="R96">
        <v>0</v>
      </c>
      <c r="S96">
        <v>1.6351573575276439</v>
      </c>
      <c r="T96">
        <v>9.4576694074284084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9.3699999999999992</v>
      </c>
      <c r="J97">
        <f>BYPL_EOD!AC97+BYPL_EOD!AD97</f>
        <v>14.91</v>
      </c>
      <c r="K97">
        <f>MES_EOD!AC97+MES_EOD!AD97</f>
        <v>0</v>
      </c>
      <c r="L97">
        <f>NDMC_EOD!AC97+NDMC_EOD!AD97</f>
        <v>1.62</v>
      </c>
      <c r="M97">
        <f>TPDDL_EOD!AC97+TPDDL_EOD!AD97</f>
        <v>9.3699999999999992</v>
      </c>
      <c r="N97">
        <f t="shared" si="6"/>
        <v>35.270000000000003</v>
      </c>
      <c r="O97" s="154">
        <f t="shared" si="7"/>
        <v>0.32999999999999829</v>
      </c>
      <c r="P97">
        <v>9.4576694074284084</v>
      </c>
      <c r="Q97">
        <v>15.049503827615537</v>
      </c>
      <c r="R97">
        <v>0</v>
      </c>
      <c r="S97">
        <v>1.6351573575276439</v>
      </c>
      <c r="T97">
        <v>9.4576694074284084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9.3699999999999992</v>
      </c>
      <c r="J98">
        <f>BYPL_EOD!AC98+BYPL_EOD!AD98</f>
        <v>14.91</v>
      </c>
      <c r="K98">
        <f>MES_EOD!AC98+MES_EOD!AD98</f>
        <v>0</v>
      </c>
      <c r="L98">
        <f>NDMC_EOD!AC98+NDMC_EOD!AD98</f>
        <v>1.62</v>
      </c>
      <c r="M98">
        <f>TPDDL_EOD!AC98+TPDDL_EOD!AD98</f>
        <v>9.3699999999999992</v>
      </c>
      <c r="N98">
        <f t="shared" si="6"/>
        <v>35.270000000000003</v>
      </c>
      <c r="O98" s="154">
        <f t="shared" si="7"/>
        <v>0.32999999999999829</v>
      </c>
      <c r="P98">
        <v>9.4576694074284084</v>
      </c>
      <c r="Q98">
        <v>15.049503827615537</v>
      </c>
      <c r="R98">
        <v>0</v>
      </c>
      <c r="S98">
        <v>1.6351573575276439</v>
      </c>
      <c r="T98">
        <v>9.4576694074284084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0.83486749999999943</v>
      </c>
      <c r="E99" s="156">
        <f t="shared" si="12"/>
        <v>0</v>
      </c>
      <c r="F99" s="156">
        <f t="shared" si="12"/>
        <v>2.016</v>
      </c>
      <c r="G99" s="156">
        <f t="shared" si="12"/>
        <v>0.83486749999999943</v>
      </c>
      <c r="H99" s="156"/>
      <c r="I99" s="156">
        <f t="shared" si="12"/>
        <v>0.28789999999999982</v>
      </c>
      <c r="J99" s="156">
        <f t="shared" si="12"/>
        <v>0.22894499999999993</v>
      </c>
      <c r="K99" s="156">
        <f t="shared" si="12"/>
        <v>0</v>
      </c>
      <c r="L99" s="156">
        <f t="shared" si="12"/>
        <v>4.6347500000000055E-2</v>
      </c>
      <c r="M99" s="156">
        <f t="shared" si="12"/>
        <v>0.26748499999999997</v>
      </c>
      <c r="N99" s="156">
        <f t="shared" si="12"/>
        <v>0.83067750000000029</v>
      </c>
      <c r="O99" s="156">
        <f t="shared" si="12"/>
        <v>4.190000000000001E-3</v>
      </c>
      <c r="P99" s="156">
        <f t="shared" si="12"/>
        <v>0.28930013278932803</v>
      </c>
      <c r="Q99" s="156">
        <f t="shared" si="12"/>
        <v>0.23015922631791083</v>
      </c>
      <c r="R99" s="156">
        <f t="shared" si="12"/>
        <v>0</v>
      </c>
      <c r="S99" s="156">
        <f t="shared" si="12"/>
        <v>4.6580205730378917E-2</v>
      </c>
      <c r="T99" s="156">
        <f t="shared" si="12"/>
        <v>0.26882793516238246</v>
      </c>
      <c r="U99" s="156">
        <f t="shared" si="12"/>
        <v>0.83486749999999943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44769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264.02</v>
      </c>
      <c r="E3">
        <f>BAWANA!AM3</f>
        <v>0</v>
      </c>
      <c r="F3">
        <f>(B3+C3)*0.8</f>
        <v>256</v>
      </c>
      <c r="G3">
        <f>(D3+E3)</f>
        <v>264.02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15.82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264.02</v>
      </c>
      <c r="O3" s="154">
        <f t="shared" ref="O3:O66" si="1">G3-N3</f>
        <v>0</v>
      </c>
      <c r="P3">
        <v>99.62</v>
      </c>
      <c r="Q3">
        <v>49.92</v>
      </c>
      <c r="R3">
        <v>15.82</v>
      </c>
      <c r="S3">
        <v>29.06</v>
      </c>
      <c r="T3">
        <v>69.599999999999994</v>
      </c>
      <c r="U3" s="156">
        <f t="shared" ref="U3:U66" si="2">SUM(P3:T3)</f>
        <v>264.02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243.42000000000002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243.42000000000002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14.82</v>
      </c>
      <c r="L4">
        <f>NDMC_EOD!AK4+NDMC_EOD!AL4</f>
        <v>29.06</v>
      </c>
      <c r="M4">
        <f>TPDDL_EOD!AK4+TPDDL_EOD!AL4</f>
        <v>50</v>
      </c>
      <c r="N4">
        <f t="shared" si="0"/>
        <v>243.42000000000002</v>
      </c>
      <c r="O4" s="154">
        <f t="shared" si="1"/>
        <v>0</v>
      </c>
      <c r="P4">
        <v>99.62</v>
      </c>
      <c r="Q4">
        <v>49.92</v>
      </c>
      <c r="R4">
        <v>14.82</v>
      </c>
      <c r="S4">
        <v>29.06</v>
      </c>
      <c r="T4">
        <v>50</v>
      </c>
      <c r="U4" s="156">
        <f t="shared" si="2"/>
        <v>243.42000000000002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243.42000000000002</v>
      </c>
      <c r="E5">
        <f>BAWANA!AM5</f>
        <v>0</v>
      </c>
      <c r="F5">
        <f t="shared" si="4"/>
        <v>256</v>
      </c>
      <c r="G5">
        <f t="shared" si="5"/>
        <v>243.42000000000002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14.82</v>
      </c>
      <c r="L5">
        <f>NDMC_EOD!AK5+NDMC_EOD!AL5</f>
        <v>29.06</v>
      </c>
      <c r="M5">
        <f>TPDDL_EOD!AK5+TPDDL_EOD!AL5</f>
        <v>50</v>
      </c>
      <c r="N5">
        <f t="shared" si="0"/>
        <v>243.42000000000002</v>
      </c>
      <c r="O5" s="154">
        <f t="shared" si="1"/>
        <v>0</v>
      </c>
      <c r="P5">
        <v>99.62</v>
      </c>
      <c r="Q5">
        <v>49.92</v>
      </c>
      <c r="R5">
        <v>14.82</v>
      </c>
      <c r="S5">
        <v>29.06</v>
      </c>
      <c r="T5">
        <v>50</v>
      </c>
      <c r="U5" s="156">
        <f t="shared" si="2"/>
        <v>243.42000000000002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243.42000000000002</v>
      </c>
      <c r="E6">
        <f>BAWANA!AM6</f>
        <v>0</v>
      </c>
      <c r="F6">
        <f t="shared" si="4"/>
        <v>256</v>
      </c>
      <c r="G6">
        <f t="shared" si="5"/>
        <v>243.42000000000002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14.82</v>
      </c>
      <c r="L6">
        <f>NDMC_EOD!AK6+NDMC_EOD!AL6</f>
        <v>29.06</v>
      </c>
      <c r="M6">
        <f>TPDDL_EOD!AK6+TPDDL_EOD!AL6</f>
        <v>50</v>
      </c>
      <c r="N6">
        <f t="shared" si="0"/>
        <v>243.42000000000002</v>
      </c>
      <c r="O6" s="154">
        <f t="shared" si="1"/>
        <v>0</v>
      </c>
      <c r="P6">
        <v>99.62</v>
      </c>
      <c r="Q6">
        <v>49.92</v>
      </c>
      <c r="R6">
        <v>14.82</v>
      </c>
      <c r="S6">
        <v>29.06</v>
      </c>
      <c r="T6">
        <v>50</v>
      </c>
      <c r="U6" s="156">
        <f t="shared" si="2"/>
        <v>243.42000000000002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241.5</v>
      </c>
      <c r="E7">
        <f>BAWANA!AM7</f>
        <v>0</v>
      </c>
      <c r="F7">
        <f t="shared" si="4"/>
        <v>256</v>
      </c>
      <c r="G7">
        <f t="shared" si="5"/>
        <v>241.5</v>
      </c>
      <c r="H7" s="154"/>
      <c r="I7">
        <f>BRPL_EOD!AK7+BRPL_EOD!AL7</f>
        <v>99.62</v>
      </c>
      <c r="J7">
        <f>BYPL_EOD!AK7+BYPL_EOD!AL7</f>
        <v>40</v>
      </c>
      <c r="K7">
        <f>MES_EOD!AK7+MES_EOD!AL7</f>
        <v>22.82</v>
      </c>
      <c r="L7">
        <f>NDMC_EOD!AK7+NDMC_EOD!AL7</f>
        <v>29.06</v>
      </c>
      <c r="M7">
        <f>TPDDL_EOD!AK7+TPDDL_EOD!AL7</f>
        <v>50</v>
      </c>
      <c r="N7">
        <f t="shared" si="0"/>
        <v>241.5</v>
      </c>
      <c r="O7" s="154">
        <f t="shared" si="1"/>
        <v>0</v>
      </c>
      <c r="P7">
        <v>99.62</v>
      </c>
      <c r="Q7">
        <v>40</v>
      </c>
      <c r="R7">
        <v>22.82</v>
      </c>
      <c r="S7">
        <v>29.06</v>
      </c>
      <c r="T7">
        <v>50</v>
      </c>
      <c r="U7" s="156">
        <f t="shared" si="2"/>
        <v>241.5</v>
      </c>
      <c r="V7" s="154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224.5</v>
      </c>
      <c r="E8">
        <f>BAWANA!AM8</f>
        <v>0</v>
      </c>
      <c r="F8">
        <f t="shared" si="4"/>
        <v>256</v>
      </c>
      <c r="G8">
        <f t="shared" si="5"/>
        <v>224.5</v>
      </c>
      <c r="H8" s="154"/>
      <c r="I8">
        <f>BRPL_EOD!AK8+BRPL_EOD!AL8</f>
        <v>99.62</v>
      </c>
      <c r="J8">
        <f>BYPL_EOD!AK8+BYPL_EOD!AL8</f>
        <v>40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224.5</v>
      </c>
      <c r="O8" s="154">
        <f t="shared" si="1"/>
        <v>0</v>
      </c>
      <c r="P8">
        <v>99.62</v>
      </c>
      <c r="Q8">
        <v>40</v>
      </c>
      <c r="R8">
        <v>5.82</v>
      </c>
      <c r="S8">
        <v>29.06</v>
      </c>
      <c r="T8">
        <v>50</v>
      </c>
      <c r="U8" s="156">
        <f t="shared" si="2"/>
        <v>224.5</v>
      </c>
      <c r="V8" s="154">
        <f t="shared" si="3"/>
        <v>0</v>
      </c>
      <c r="Y8">
        <f>BAWANA!AW8+BAWANA!AX8</f>
        <v>32</v>
      </c>
      <c r="Z8">
        <f>BAWANA!BD8+BAWANA!BE8</f>
        <v>13.5</v>
      </c>
      <c r="AA8">
        <f>BAWANA!X8+BAWANA!Y8</f>
        <v>32</v>
      </c>
      <c r="AB8">
        <f>BAWANA!AE8+BAWANA!AF8</f>
        <v>13.5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224.5</v>
      </c>
      <c r="E9">
        <f>BAWANA!AM9</f>
        <v>0</v>
      </c>
      <c r="F9">
        <f t="shared" si="4"/>
        <v>256</v>
      </c>
      <c r="G9">
        <f t="shared" si="5"/>
        <v>224.5</v>
      </c>
      <c r="H9" s="154"/>
      <c r="I9">
        <f>BRPL_EOD!AK9+BRPL_EOD!AL9</f>
        <v>99.62</v>
      </c>
      <c r="J9">
        <f>BYPL_EOD!AK9+BYPL_EOD!AL9</f>
        <v>40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224.5</v>
      </c>
      <c r="O9" s="154">
        <f t="shared" si="1"/>
        <v>0</v>
      </c>
      <c r="P9">
        <v>99.62</v>
      </c>
      <c r="Q9">
        <v>40</v>
      </c>
      <c r="R9">
        <v>5.82</v>
      </c>
      <c r="S9">
        <v>29.06</v>
      </c>
      <c r="T9">
        <v>50</v>
      </c>
      <c r="U9" s="156">
        <f t="shared" si="2"/>
        <v>224.5</v>
      </c>
      <c r="V9" s="154">
        <f t="shared" si="3"/>
        <v>0</v>
      </c>
      <c r="Y9">
        <f>BAWANA!AW9+BAWANA!AX9</f>
        <v>32</v>
      </c>
      <c r="Z9">
        <f>BAWANA!BD9+BAWANA!BE9</f>
        <v>13.5</v>
      </c>
      <c r="AA9">
        <f>BAWANA!X9+BAWANA!Y9</f>
        <v>32</v>
      </c>
      <c r="AB9">
        <f>BAWANA!AE9+BAWANA!AF9</f>
        <v>13.5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</v>
      </c>
      <c r="E10">
        <f>BAWANA!AM10</f>
        <v>0</v>
      </c>
      <c r="F10">
        <f t="shared" si="4"/>
        <v>256</v>
      </c>
      <c r="G10">
        <f t="shared" si="5"/>
        <v>224.5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224.5</v>
      </c>
      <c r="O10" s="154">
        <f t="shared" si="1"/>
        <v>0</v>
      </c>
      <c r="P10">
        <v>99.62</v>
      </c>
      <c r="Q10">
        <v>40</v>
      </c>
      <c r="R10">
        <v>5.82</v>
      </c>
      <c r="S10">
        <v>29.06</v>
      </c>
      <c r="T10">
        <v>50</v>
      </c>
      <c r="U10" s="156">
        <f t="shared" si="2"/>
        <v>224.5</v>
      </c>
      <c r="V10" s="154">
        <f t="shared" si="3"/>
        <v>0</v>
      </c>
      <c r="Y10">
        <f>BAWANA!AW10+BAWANA!AX10</f>
        <v>32</v>
      </c>
      <c r="Z10">
        <f>BAWANA!BD10+BAWANA!BE10</f>
        <v>13.5</v>
      </c>
      <c r="AA10">
        <f>BAWANA!X10+BAWANA!Y10</f>
        <v>32</v>
      </c>
      <c r="AB10">
        <f>BAWANA!AE10+BAWANA!AF10</f>
        <v>13.5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32</v>
      </c>
      <c r="Z11">
        <f>BAWANA!BD11+BAWANA!BE11</f>
        <v>13.5</v>
      </c>
      <c r="AA11">
        <f>BAWANA!X11+BAWANA!Y11</f>
        <v>32</v>
      </c>
      <c r="AB11">
        <f>BAWANA!AE11+BAWANA!AF11</f>
        <v>13.5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32</v>
      </c>
      <c r="Z12">
        <f>BAWANA!BD12+BAWANA!BE12</f>
        <v>13.5</v>
      </c>
      <c r="AA12">
        <f>BAWANA!X12+BAWANA!Y12</f>
        <v>32</v>
      </c>
      <c r="AB12">
        <f>BAWANA!AE12+BAWANA!AF12</f>
        <v>13.5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</v>
      </c>
      <c r="E13">
        <f>BAWANA!AM13</f>
        <v>0</v>
      </c>
      <c r="F13">
        <f t="shared" si="4"/>
        <v>256</v>
      </c>
      <c r="G13">
        <f t="shared" si="5"/>
        <v>224.5</v>
      </c>
      <c r="H13" s="154"/>
      <c r="I13">
        <f>BRPL_EOD!AK13+BRPL_EOD!AL13</f>
        <v>99.62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224.5</v>
      </c>
      <c r="O13" s="154">
        <f t="shared" si="1"/>
        <v>0</v>
      </c>
      <c r="P13">
        <v>99.62</v>
      </c>
      <c r="Q13">
        <v>40</v>
      </c>
      <c r="R13">
        <v>5.82</v>
      </c>
      <c r="S13">
        <v>29.06</v>
      </c>
      <c r="T13">
        <v>50</v>
      </c>
      <c r="U13" s="156">
        <f t="shared" si="2"/>
        <v>224.5</v>
      </c>
      <c r="V13" s="154">
        <f t="shared" si="3"/>
        <v>0</v>
      </c>
      <c r="Y13">
        <f>BAWANA!AW13+BAWANA!AX13</f>
        <v>32</v>
      </c>
      <c r="Z13">
        <f>BAWANA!BD13+BAWANA!BE13</f>
        <v>13.5</v>
      </c>
      <c r="AA13">
        <f>BAWANA!X13+BAWANA!Y13</f>
        <v>32</v>
      </c>
      <c r="AB13">
        <f>BAWANA!AE13+BAWANA!AF13</f>
        <v>13.5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</v>
      </c>
      <c r="E14">
        <f>BAWANA!AM14</f>
        <v>0</v>
      </c>
      <c r="F14">
        <f t="shared" si="4"/>
        <v>256</v>
      </c>
      <c r="G14">
        <f t="shared" si="5"/>
        <v>224.5</v>
      </c>
      <c r="H14" s="154"/>
      <c r="I14">
        <f>BRPL_EOD!AK14+BRPL_EOD!AL14</f>
        <v>99.62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224.5</v>
      </c>
      <c r="O14" s="154">
        <f t="shared" si="1"/>
        <v>0</v>
      </c>
      <c r="P14">
        <v>99.62</v>
      </c>
      <c r="Q14">
        <v>40</v>
      </c>
      <c r="R14">
        <v>5.82</v>
      </c>
      <c r="S14">
        <v>29.06</v>
      </c>
      <c r="T14">
        <v>50</v>
      </c>
      <c r="U14" s="156">
        <f t="shared" si="2"/>
        <v>224.5</v>
      </c>
      <c r="V14" s="154">
        <f t="shared" si="3"/>
        <v>0</v>
      </c>
      <c r="Y14">
        <f>BAWANA!AW14+BAWANA!AX14</f>
        <v>32</v>
      </c>
      <c r="Z14">
        <f>BAWANA!BD14+BAWANA!BE14</f>
        <v>13.5</v>
      </c>
      <c r="AA14">
        <f>BAWANA!X14+BAWANA!Y14</f>
        <v>32</v>
      </c>
      <c r="AB14">
        <f>BAWANA!AE14+BAWANA!AF14</f>
        <v>13.5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32</v>
      </c>
      <c r="Z15">
        <f>BAWANA!BD15+BAWANA!BE15</f>
        <v>13.5</v>
      </c>
      <c r="AA15">
        <f>BAWANA!X15+BAWANA!Y15</f>
        <v>32</v>
      </c>
      <c r="AB15">
        <f>BAWANA!AE15+BAWANA!AF15</f>
        <v>13.5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32</v>
      </c>
      <c r="Z16">
        <f>BAWANA!BD16+BAWANA!BE16</f>
        <v>13.5</v>
      </c>
      <c r="AA16">
        <f>BAWANA!X16+BAWANA!Y16</f>
        <v>32</v>
      </c>
      <c r="AB16">
        <f>BAWANA!AE16+BAWANA!AF16</f>
        <v>13.5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</v>
      </c>
      <c r="E17">
        <f>BAWANA!AM17</f>
        <v>0</v>
      </c>
      <c r="F17">
        <f t="shared" si="4"/>
        <v>256</v>
      </c>
      <c r="G17">
        <f t="shared" si="5"/>
        <v>224.5</v>
      </c>
      <c r="H17" s="154"/>
      <c r="I17">
        <f>BRPL_EOD!AK17+BRPL_EOD!AL17</f>
        <v>99.62</v>
      </c>
      <c r="J17">
        <f>BYPL_EOD!AK17+BYPL_EOD!AL17</f>
        <v>40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224.5</v>
      </c>
      <c r="O17" s="154">
        <f t="shared" si="1"/>
        <v>0</v>
      </c>
      <c r="P17">
        <v>99.62</v>
      </c>
      <c r="Q17">
        <v>40</v>
      </c>
      <c r="R17">
        <v>5.82</v>
      </c>
      <c r="S17">
        <v>29.06</v>
      </c>
      <c r="T17">
        <v>50</v>
      </c>
      <c r="U17" s="156">
        <f t="shared" si="2"/>
        <v>224.5</v>
      </c>
      <c r="V17" s="154">
        <f t="shared" si="3"/>
        <v>0</v>
      </c>
      <c r="Y17">
        <f>BAWANA!AW17+BAWANA!AX17</f>
        <v>32</v>
      </c>
      <c r="Z17">
        <f>BAWANA!BD17+BAWANA!BE17</f>
        <v>13.5</v>
      </c>
      <c r="AA17">
        <f>BAWANA!X17+BAWANA!Y17</f>
        <v>32</v>
      </c>
      <c r="AB17">
        <f>BAWANA!AE17+BAWANA!AF17</f>
        <v>13.5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</v>
      </c>
      <c r="E18">
        <f>BAWANA!AM18</f>
        <v>0</v>
      </c>
      <c r="F18">
        <f t="shared" si="4"/>
        <v>256</v>
      </c>
      <c r="G18">
        <f t="shared" si="5"/>
        <v>224.5</v>
      </c>
      <c r="H18" s="154"/>
      <c r="I18">
        <f>BRPL_EOD!AK18+BRPL_EOD!AL18</f>
        <v>99.62</v>
      </c>
      <c r="J18">
        <f>BYPL_EOD!AK18+BYPL_EOD!AL18</f>
        <v>40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224.5</v>
      </c>
      <c r="O18" s="154">
        <f t="shared" si="1"/>
        <v>0</v>
      </c>
      <c r="P18">
        <v>99.62</v>
      </c>
      <c r="Q18">
        <v>40</v>
      </c>
      <c r="R18">
        <v>5.82</v>
      </c>
      <c r="S18">
        <v>29.06</v>
      </c>
      <c r="T18">
        <v>50</v>
      </c>
      <c r="U18" s="156">
        <f t="shared" si="2"/>
        <v>224.5</v>
      </c>
      <c r="V18" s="154">
        <f t="shared" si="3"/>
        <v>0</v>
      </c>
      <c r="Y18">
        <f>BAWANA!AW18+BAWANA!AX18</f>
        <v>32</v>
      </c>
      <c r="Z18">
        <f>BAWANA!BD18+BAWANA!BE18</f>
        <v>13.5</v>
      </c>
      <c r="AA18">
        <f>BAWANA!X18+BAWANA!Y18</f>
        <v>32</v>
      </c>
      <c r="AB18">
        <f>BAWANA!AE18+BAWANA!AF18</f>
        <v>13.5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</v>
      </c>
      <c r="E19">
        <f>BAWANA!AM19</f>
        <v>0</v>
      </c>
      <c r="F19">
        <f t="shared" si="4"/>
        <v>256</v>
      </c>
      <c r="G19">
        <f t="shared" si="5"/>
        <v>224.5</v>
      </c>
      <c r="H19" s="154"/>
      <c r="I19">
        <f>BRPL_EOD!AK19+BRPL_EOD!AL19</f>
        <v>99.62</v>
      </c>
      <c r="J19">
        <f>BYPL_EOD!AK19+BYPL_EOD!AL19</f>
        <v>40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224.5</v>
      </c>
      <c r="O19" s="154">
        <f t="shared" si="1"/>
        <v>0</v>
      </c>
      <c r="P19">
        <v>99.62</v>
      </c>
      <c r="Q19">
        <v>40</v>
      </c>
      <c r="R19">
        <v>5.82</v>
      </c>
      <c r="S19">
        <v>29.06</v>
      </c>
      <c r="T19">
        <v>50</v>
      </c>
      <c r="U19" s="156">
        <f t="shared" si="2"/>
        <v>224.5</v>
      </c>
      <c r="V19" s="154">
        <f t="shared" si="3"/>
        <v>0</v>
      </c>
      <c r="Y19">
        <f>BAWANA!AW19+BAWANA!AX19</f>
        <v>32</v>
      </c>
      <c r="Z19">
        <f>BAWANA!BD19+BAWANA!BE19</f>
        <v>13.5</v>
      </c>
      <c r="AA19">
        <f>BAWANA!X19+BAWANA!Y19</f>
        <v>32</v>
      </c>
      <c r="AB19">
        <f>BAWANA!AE19+BAWANA!AF19</f>
        <v>13.5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</v>
      </c>
      <c r="E20">
        <f>BAWANA!AM20</f>
        <v>0</v>
      </c>
      <c r="F20">
        <f t="shared" si="4"/>
        <v>256</v>
      </c>
      <c r="G20">
        <f t="shared" si="5"/>
        <v>224.5</v>
      </c>
      <c r="H20" s="154"/>
      <c r="I20">
        <f>BRPL_EOD!AK20+BRPL_EOD!AL20</f>
        <v>99.62</v>
      </c>
      <c r="J20">
        <f>BYPL_EOD!AK20+BYPL_EOD!AL20</f>
        <v>40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224.5</v>
      </c>
      <c r="O20" s="154">
        <f t="shared" si="1"/>
        <v>0</v>
      </c>
      <c r="P20">
        <v>99.62</v>
      </c>
      <c r="Q20">
        <v>40</v>
      </c>
      <c r="R20">
        <v>5.82</v>
      </c>
      <c r="S20">
        <v>29.06</v>
      </c>
      <c r="T20">
        <v>50</v>
      </c>
      <c r="U20" s="156">
        <f t="shared" si="2"/>
        <v>224.5</v>
      </c>
      <c r="V20" s="154">
        <f t="shared" si="3"/>
        <v>0</v>
      </c>
      <c r="Y20">
        <f>BAWANA!AW20+BAWANA!AX20</f>
        <v>32</v>
      </c>
      <c r="Z20">
        <f>BAWANA!BD20+BAWANA!BE20</f>
        <v>13.5</v>
      </c>
      <c r="AA20">
        <f>BAWANA!X20+BAWANA!Y20</f>
        <v>32</v>
      </c>
      <c r="AB20">
        <f>BAWANA!AE20+BAWANA!AF20</f>
        <v>13.5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224.5</v>
      </c>
      <c r="E21">
        <f>BAWANA!AM21</f>
        <v>0</v>
      </c>
      <c r="F21">
        <f t="shared" si="4"/>
        <v>256</v>
      </c>
      <c r="G21">
        <f t="shared" si="5"/>
        <v>224.5</v>
      </c>
      <c r="H21" s="154"/>
      <c r="I21">
        <f>BRPL_EOD!AK21+BRPL_EOD!AL21</f>
        <v>99.62</v>
      </c>
      <c r="J21">
        <f>BYPL_EOD!AK21+BYPL_EOD!AL21</f>
        <v>40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224.5</v>
      </c>
      <c r="O21" s="154">
        <f t="shared" si="1"/>
        <v>0</v>
      </c>
      <c r="P21">
        <v>99.62</v>
      </c>
      <c r="Q21">
        <v>40</v>
      </c>
      <c r="R21">
        <v>5.82</v>
      </c>
      <c r="S21">
        <v>29.06</v>
      </c>
      <c r="T21">
        <v>50</v>
      </c>
      <c r="U21" s="156">
        <f t="shared" si="2"/>
        <v>224.5</v>
      </c>
      <c r="V21" s="154">
        <f t="shared" si="3"/>
        <v>0</v>
      </c>
      <c r="Y21">
        <f>BAWANA!AW21+BAWANA!AX21</f>
        <v>22.75</v>
      </c>
      <c r="Z21">
        <f>BAWANA!BD21+BAWANA!BE21</f>
        <v>22.75</v>
      </c>
      <c r="AA21">
        <f>BAWANA!X21+BAWANA!Y21</f>
        <v>22.75</v>
      </c>
      <c r="AB21">
        <f>BAWANA!AE21+BAWANA!AF21</f>
        <v>22.75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224.5</v>
      </c>
      <c r="E22">
        <f>BAWANA!AM22</f>
        <v>0</v>
      </c>
      <c r="F22">
        <f t="shared" si="4"/>
        <v>256</v>
      </c>
      <c r="G22">
        <f t="shared" si="5"/>
        <v>224.5</v>
      </c>
      <c r="H22" s="154"/>
      <c r="I22">
        <f>BRPL_EOD!AK22+BRPL_EOD!AL22</f>
        <v>99.62</v>
      </c>
      <c r="J22">
        <f>BYPL_EOD!AK22+BYPL_EOD!AL22</f>
        <v>40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224.5</v>
      </c>
      <c r="O22" s="154">
        <f t="shared" si="1"/>
        <v>0</v>
      </c>
      <c r="P22">
        <v>99.62</v>
      </c>
      <c r="Q22">
        <v>40</v>
      </c>
      <c r="R22">
        <v>5.82</v>
      </c>
      <c r="S22">
        <v>29.06</v>
      </c>
      <c r="T22">
        <v>50</v>
      </c>
      <c r="U22" s="156">
        <f t="shared" si="2"/>
        <v>224.5</v>
      </c>
      <c r="V22" s="154">
        <f t="shared" si="3"/>
        <v>0</v>
      </c>
      <c r="Y22">
        <f>BAWANA!AW22+BAWANA!AX22</f>
        <v>22.75</v>
      </c>
      <c r="Z22">
        <f>BAWANA!BD22+BAWANA!BE22</f>
        <v>22.75</v>
      </c>
      <c r="AA22">
        <f>BAWANA!X22+BAWANA!Y22</f>
        <v>22.75</v>
      </c>
      <c r="AB22">
        <f>BAWANA!AE22+BAWANA!AF22</f>
        <v>22.75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212.12</v>
      </c>
      <c r="E23">
        <f>BAWANA!AM23</f>
        <v>0</v>
      </c>
      <c r="F23">
        <f t="shared" si="4"/>
        <v>256</v>
      </c>
      <c r="G23">
        <f t="shared" si="5"/>
        <v>212.12</v>
      </c>
      <c r="H23" s="154"/>
      <c r="I23">
        <f>BRPL_EOD!AK23+BRPL_EOD!AL23</f>
        <v>80.569999999999993</v>
      </c>
      <c r="J23">
        <f>BYPL_EOD!AK23+BYPL_EOD!AL23</f>
        <v>40.369999999999997</v>
      </c>
      <c r="K23">
        <f>MES_EOD!AK23+MES_EOD!AL23</f>
        <v>5.82</v>
      </c>
      <c r="L23">
        <f>NDMC_EOD!AK23+NDMC_EOD!AL23</f>
        <v>29.06</v>
      </c>
      <c r="M23">
        <f>TPDDL_EOD!AK23+TPDDL_EOD!AL23</f>
        <v>56.29</v>
      </c>
      <c r="N23">
        <f t="shared" si="0"/>
        <v>212.10999999999999</v>
      </c>
      <c r="O23" s="154">
        <f t="shared" si="1"/>
        <v>1.0000000000019327E-2</v>
      </c>
      <c r="P23">
        <v>80.573798500777897</v>
      </c>
      <c r="Q23">
        <v>40.371903257743625</v>
      </c>
      <c r="R23">
        <v>5.8202743859318282</v>
      </c>
      <c r="S23">
        <v>29.061370043845177</v>
      </c>
      <c r="T23">
        <v>56.292653811701477</v>
      </c>
      <c r="U23" s="156">
        <f t="shared" si="2"/>
        <v>212.12</v>
      </c>
      <c r="V23" s="154">
        <f t="shared" si="3"/>
        <v>0</v>
      </c>
      <c r="Y23">
        <f>BAWANA!AW23+BAWANA!AX23</f>
        <v>32</v>
      </c>
      <c r="Z23">
        <f>BAWANA!BD23+BAWANA!BE23</f>
        <v>25.88</v>
      </c>
      <c r="AA23">
        <f>BAWANA!X23+BAWANA!Y23</f>
        <v>32</v>
      </c>
      <c r="AB23">
        <f>BAWANA!AE23+BAWANA!AF23</f>
        <v>25.88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212.12</v>
      </c>
      <c r="E24">
        <f>BAWANA!AM24</f>
        <v>0</v>
      </c>
      <c r="F24">
        <f t="shared" si="4"/>
        <v>256</v>
      </c>
      <c r="G24">
        <f t="shared" si="5"/>
        <v>212.12</v>
      </c>
      <c r="H24" s="154"/>
      <c r="I24">
        <f>BRPL_EOD!AK24+BRPL_EOD!AL24</f>
        <v>80.569999999999993</v>
      </c>
      <c r="J24">
        <f>BYPL_EOD!AK24+BYPL_EOD!AL24</f>
        <v>40.369999999999997</v>
      </c>
      <c r="K24">
        <f>MES_EOD!AK24+MES_EOD!AL24</f>
        <v>5.82</v>
      </c>
      <c r="L24">
        <f>NDMC_EOD!AK24+NDMC_EOD!AL24</f>
        <v>29.06</v>
      </c>
      <c r="M24">
        <f>TPDDL_EOD!AK24+TPDDL_EOD!AL24</f>
        <v>56.29</v>
      </c>
      <c r="N24">
        <f t="shared" si="0"/>
        <v>212.10999999999999</v>
      </c>
      <c r="O24" s="154">
        <f t="shared" si="1"/>
        <v>1.0000000000019327E-2</v>
      </c>
      <c r="P24">
        <v>80.573798500777897</v>
      </c>
      <c r="Q24">
        <v>40.371903257743625</v>
      </c>
      <c r="R24">
        <v>5.8202743859318282</v>
      </c>
      <c r="S24">
        <v>29.061370043845177</v>
      </c>
      <c r="T24">
        <v>56.292653811701477</v>
      </c>
      <c r="U24" s="156">
        <f t="shared" si="2"/>
        <v>212.12</v>
      </c>
      <c r="V24" s="154">
        <f t="shared" si="3"/>
        <v>0</v>
      </c>
      <c r="Y24">
        <f>BAWANA!AW24+BAWANA!AX24</f>
        <v>32</v>
      </c>
      <c r="Z24">
        <f>BAWANA!BD24+BAWANA!BE24</f>
        <v>25.88</v>
      </c>
      <c r="AA24">
        <f>BAWANA!X24+BAWANA!Y24</f>
        <v>32</v>
      </c>
      <c r="AB24">
        <f>BAWANA!AE24+BAWANA!AF24</f>
        <v>25.88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213.69</v>
      </c>
      <c r="E25">
        <f>BAWANA!AM25</f>
        <v>0</v>
      </c>
      <c r="F25">
        <f t="shared" si="4"/>
        <v>256</v>
      </c>
      <c r="G25">
        <f t="shared" si="5"/>
        <v>213.69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52.88</v>
      </c>
      <c r="N25">
        <f t="shared" si="0"/>
        <v>213.68</v>
      </c>
      <c r="O25" s="154">
        <f t="shared" si="1"/>
        <v>9.9999999999909051E-3</v>
      </c>
      <c r="P25">
        <v>76.004860835730611</v>
      </c>
      <c r="Q25">
        <v>49.92</v>
      </c>
      <c r="R25">
        <v>5.8202725757759497</v>
      </c>
      <c r="S25">
        <v>29.061468550894165</v>
      </c>
      <c r="T25">
        <v>52.883398037599264</v>
      </c>
      <c r="U25" s="156">
        <f t="shared" si="2"/>
        <v>213.69</v>
      </c>
      <c r="V25" s="154">
        <f t="shared" si="3"/>
        <v>0</v>
      </c>
      <c r="Y25">
        <f>BAWANA!AW25+BAWANA!AX25</f>
        <v>32</v>
      </c>
      <c r="Z25">
        <f>BAWANA!BD25+BAWANA!BE25</f>
        <v>24.31</v>
      </c>
      <c r="AA25">
        <f>BAWANA!X25+BAWANA!Y25</f>
        <v>32</v>
      </c>
      <c r="AB25">
        <f>BAWANA!AE25+BAWANA!AF25</f>
        <v>24.31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213.69</v>
      </c>
      <c r="E26">
        <f>BAWANA!AM26</f>
        <v>0</v>
      </c>
      <c r="F26">
        <f t="shared" si="4"/>
        <v>256</v>
      </c>
      <c r="G26">
        <f t="shared" si="5"/>
        <v>213.69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52.88</v>
      </c>
      <c r="N26">
        <f t="shared" si="0"/>
        <v>213.68</v>
      </c>
      <c r="O26" s="154">
        <f t="shared" si="1"/>
        <v>9.9999999999909051E-3</v>
      </c>
      <c r="P26">
        <v>76.004860835730611</v>
      </c>
      <c r="Q26">
        <v>49.92</v>
      </c>
      <c r="R26">
        <v>5.8202725757759497</v>
      </c>
      <c r="S26">
        <v>29.061468550894165</v>
      </c>
      <c r="T26">
        <v>52.883398037599264</v>
      </c>
      <c r="U26" s="156">
        <f t="shared" si="2"/>
        <v>213.69</v>
      </c>
      <c r="V26" s="154">
        <f t="shared" si="3"/>
        <v>0</v>
      </c>
      <c r="Y26">
        <f>BAWANA!AW26+BAWANA!AX26</f>
        <v>32</v>
      </c>
      <c r="Z26">
        <f>BAWANA!BD26+BAWANA!BE26</f>
        <v>24.31</v>
      </c>
      <c r="AA26">
        <f>BAWANA!X26+BAWANA!Y26</f>
        <v>32</v>
      </c>
      <c r="AB26">
        <f>BAWANA!AE26+BAWANA!AF26</f>
        <v>24.31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</v>
      </c>
      <c r="E27">
        <f>BAWANA!AM27</f>
        <v>0</v>
      </c>
      <c r="F27">
        <f t="shared" si="4"/>
        <v>256</v>
      </c>
      <c r="G27">
        <f t="shared" si="5"/>
        <v>234.42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49.999999999999993</v>
      </c>
      <c r="U27" s="156">
        <f t="shared" si="2"/>
        <v>234.42</v>
      </c>
      <c r="V27" s="154">
        <f t="shared" si="3"/>
        <v>0</v>
      </c>
      <c r="Y27">
        <f>BAWANA!AW27+BAWANA!AX27</f>
        <v>32</v>
      </c>
      <c r="Z27">
        <f>BAWANA!BD27+BAWANA!BE27</f>
        <v>3.58</v>
      </c>
      <c r="AA27">
        <f>BAWANA!X27+BAWANA!Y27</f>
        <v>32</v>
      </c>
      <c r="AB27">
        <f>BAWANA!AE27+BAWANA!AF27</f>
        <v>3.58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230.39999999999998</v>
      </c>
      <c r="E31">
        <f>BAWANA!AM31</f>
        <v>0</v>
      </c>
      <c r="F31">
        <f t="shared" si="4"/>
        <v>256</v>
      </c>
      <c r="G31">
        <f t="shared" si="5"/>
        <v>230.39999999999998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230.4</v>
      </c>
      <c r="O31" s="154">
        <f t="shared" si="1"/>
        <v>0</v>
      </c>
      <c r="P31">
        <v>75.999999999999986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230.39999999999998</v>
      </c>
      <c r="V31" s="154">
        <f t="shared" si="3"/>
        <v>0</v>
      </c>
      <c r="Y31">
        <f>BAWANA!AW31+BAWANA!AX31</f>
        <v>19.8</v>
      </c>
      <c r="Z31">
        <f>BAWANA!BD31+BAWANA!BE31</f>
        <v>19.8</v>
      </c>
      <c r="AA31">
        <f>BAWANA!X31+BAWANA!Y31</f>
        <v>19.8</v>
      </c>
      <c r="AB31">
        <f>BAWANA!AE31+BAWANA!AF31</f>
        <v>19.8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230.39999999999998</v>
      </c>
      <c r="E32">
        <f>BAWANA!AM32</f>
        <v>0</v>
      </c>
      <c r="F32">
        <f t="shared" si="4"/>
        <v>256</v>
      </c>
      <c r="G32">
        <f t="shared" si="5"/>
        <v>230.39999999999998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230.4</v>
      </c>
      <c r="O32" s="154">
        <f t="shared" si="1"/>
        <v>0</v>
      </c>
      <c r="P32">
        <v>75.999999999999986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230.39999999999998</v>
      </c>
      <c r="V32" s="154">
        <f t="shared" si="3"/>
        <v>0</v>
      </c>
      <c r="Y32">
        <f>BAWANA!AW32+BAWANA!AX32</f>
        <v>19.8</v>
      </c>
      <c r="Z32">
        <f>BAWANA!BD32+BAWANA!BE32</f>
        <v>19.8</v>
      </c>
      <c r="AA32">
        <f>BAWANA!X32+BAWANA!Y32</f>
        <v>19.8</v>
      </c>
      <c r="AB32">
        <f>BAWANA!AE32+BAWANA!AF32</f>
        <v>19.8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230.39999999999998</v>
      </c>
      <c r="E33">
        <f>BAWANA!AM33</f>
        <v>0</v>
      </c>
      <c r="F33">
        <f t="shared" si="4"/>
        <v>256</v>
      </c>
      <c r="G33">
        <f t="shared" si="5"/>
        <v>230.39999999999998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230.4</v>
      </c>
      <c r="O33" s="154">
        <f t="shared" si="1"/>
        <v>0</v>
      </c>
      <c r="P33">
        <v>75.999999999999986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230.39999999999998</v>
      </c>
      <c r="V33" s="154">
        <f t="shared" si="3"/>
        <v>0</v>
      </c>
      <c r="Y33">
        <f>BAWANA!AW33+BAWANA!AX33</f>
        <v>19.8</v>
      </c>
      <c r="Z33">
        <f>BAWANA!BD33+BAWANA!BE33</f>
        <v>19.8</v>
      </c>
      <c r="AA33">
        <f>BAWANA!X33+BAWANA!Y33</f>
        <v>19.8</v>
      </c>
      <c r="AB33">
        <f>BAWANA!AE33+BAWANA!AF33</f>
        <v>19.8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219.18</v>
      </c>
      <c r="E34">
        <f>BAWANA!AM34</f>
        <v>0</v>
      </c>
      <c r="F34">
        <f t="shared" si="4"/>
        <v>256</v>
      </c>
      <c r="G34">
        <f t="shared" si="5"/>
        <v>219.18</v>
      </c>
      <c r="H34" s="154"/>
      <c r="I34">
        <f>BRPL_EOD!AK34+BRPL_EOD!AL34</f>
        <v>79.099999999999994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55.27</v>
      </c>
      <c r="N34">
        <f t="shared" si="0"/>
        <v>219.17</v>
      </c>
      <c r="O34" s="154">
        <f t="shared" si="1"/>
        <v>1.0000000000019327E-2</v>
      </c>
      <c r="P34">
        <v>79.104878329138202</v>
      </c>
      <c r="Q34">
        <v>49.92</v>
      </c>
      <c r="R34">
        <v>5.8202657783712155</v>
      </c>
      <c r="S34">
        <v>29.061447555062465</v>
      </c>
      <c r="T34">
        <v>55.273408337428137</v>
      </c>
      <c r="U34" s="156">
        <f t="shared" si="2"/>
        <v>219.18</v>
      </c>
      <c r="V34" s="154">
        <f t="shared" si="3"/>
        <v>0</v>
      </c>
      <c r="Y34">
        <f>BAWANA!AW34+BAWANA!AX34</f>
        <v>25.41</v>
      </c>
      <c r="Z34">
        <f>BAWANA!BD34+BAWANA!BE34</f>
        <v>25.41</v>
      </c>
      <c r="AA34">
        <f>BAWANA!X34+BAWANA!Y34</f>
        <v>25.41</v>
      </c>
      <c r="AB34">
        <f>BAWANA!AE34+BAWANA!AF34</f>
        <v>25.41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219.18</v>
      </c>
      <c r="E35">
        <f>BAWANA!AM35</f>
        <v>0</v>
      </c>
      <c r="F35">
        <f t="shared" si="4"/>
        <v>256</v>
      </c>
      <c r="G35">
        <f t="shared" si="5"/>
        <v>219.18</v>
      </c>
      <c r="H35" s="154"/>
      <c r="I35">
        <f>BRPL_EOD!AK35+BRPL_EOD!AL35</f>
        <v>79.099999999999994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55.27</v>
      </c>
      <c r="N35">
        <f t="shared" si="0"/>
        <v>219.17</v>
      </c>
      <c r="O35" s="154">
        <f t="shared" si="1"/>
        <v>1.0000000000019327E-2</v>
      </c>
      <c r="P35">
        <v>79.104878329138202</v>
      </c>
      <c r="Q35">
        <v>49.92</v>
      </c>
      <c r="R35">
        <v>5.8202657783712155</v>
      </c>
      <c r="S35">
        <v>29.061447555062465</v>
      </c>
      <c r="T35">
        <v>55.273408337428137</v>
      </c>
      <c r="U35" s="156">
        <f t="shared" si="2"/>
        <v>219.18</v>
      </c>
      <c r="V35" s="154">
        <f t="shared" si="3"/>
        <v>0</v>
      </c>
      <c r="Y35">
        <f>BAWANA!AW35+BAWANA!AX35</f>
        <v>25.41</v>
      </c>
      <c r="Z35">
        <f>BAWANA!BD35+BAWANA!BE35</f>
        <v>25.41</v>
      </c>
      <c r="AA35">
        <f>BAWANA!X35+BAWANA!Y35</f>
        <v>25.41</v>
      </c>
      <c r="AB35">
        <f>BAWANA!AE35+BAWANA!AF35</f>
        <v>25.41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224.5</v>
      </c>
      <c r="E41">
        <f>BAWANA!AM41</f>
        <v>0</v>
      </c>
      <c r="F41">
        <f t="shared" si="4"/>
        <v>256</v>
      </c>
      <c r="G41">
        <f t="shared" si="5"/>
        <v>224.5</v>
      </c>
      <c r="H41" s="154"/>
      <c r="I41">
        <f>BRPL_EOD!AK41+BRPL_EOD!AL41</f>
        <v>99.62</v>
      </c>
      <c r="J41">
        <f>BYPL_EOD!AK41+BYPL_EOD!AL41</f>
        <v>40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224.5</v>
      </c>
      <c r="O41" s="154">
        <f t="shared" si="1"/>
        <v>0</v>
      </c>
      <c r="P41">
        <v>99.62</v>
      </c>
      <c r="Q41">
        <v>40</v>
      </c>
      <c r="R41">
        <v>5.82</v>
      </c>
      <c r="S41">
        <v>29.06</v>
      </c>
      <c r="T41">
        <v>50</v>
      </c>
      <c r="U41" s="156">
        <f t="shared" si="2"/>
        <v>224.5</v>
      </c>
      <c r="V41" s="154">
        <f t="shared" si="3"/>
        <v>0</v>
      </c>
      <c r="Y41">
        <f>BAWANA!AW41+BAWANA!AX41</f>
        <v>22.75</v>
      </c>
      <c r="Z41">
        <f>BAWANA!BD41+BAWANA!BE41</f>
        <v>22.75</v>
      </c>
      <c r="AA41">
        <f>BAWANA!X41+BAWANA!Y41</f>
        <v>22.75</v>
      </c>
      <c r="AB41">
        <f>BAWANA!AE41+BAWANA!AF41</f>
        <v>22.75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224.5</v>
      </c>
      <c r="E42">
        <f>BAWANA!AM42</f>
        <v>0</v>
      </c>
      <c r="F42">
        <f t="shared" si="4"/>
        <v>256</v>
      </c>
      <c r="G42">
        <f t="shared" si="5"/>
        <v>224.5</v>
      </c>
      <c r="H42" s="154"/>
      <c r="I42">
        <f>BRPL_EOD!AK42+BRPL_EOD!AL42</f>
        <v>99.62</v>
      </c>
      <c r="J42">
        <f>BYPL_EOD!AK42+BYPL_EOD!AL42</f>
        <v>40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224.5</v>
      </c>
      <c r="O42" s="154">
        <f t="shared" si="1"/>
        <v>0</v>
      </c>
      <c r="P42">
        <v>99.62</v>
      </c>
      <c r="Q42">
        <v>40</v>
      </c>
      <c r="R42">
        <v>5.82</v>
      </c>
      <c r="S42">
        <v>29.06</v>
      </c>
      <c r="T42">
        <v>50</v>
      </c>
      <c r="U42" s="156">
        <f t="shared" si="2"/>
        <v>224.5</v>
      </c>
      <c r="V42" s="154">
        <f t="shared" si="3"/>
        <v>0</v>
      </c>
      <c r="Y42">
        <f>BAWANA!AW42+BAWANA!AX42</f>
        <v>22.75</v>
      </c>
      <c r="Z42">
        <f>BAWANA!BD42+BAWANA!BE42</f>
        <v>22.75</v>
      </c>
      <c r="AA42">
        <f>BAWANA!X42+BAWANA!Y42</f>
        <v>22.75</v>
      </c>
      <c r="AB42">
        <f>BAWANA!AE42+BAWANA!AF42</f>
        <v>22.75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224.5</v>
      </c>
      <c r="E43">
        <f>BAWANA!AM43</f>
        <v>0</v>
      </c>
      <c r="F43">
        <f t="shared" si="4"/>
        <v>256</v>
      </c>
      <c r="G43">
        <f t="shared" si="5"/>
        <v>224.5</v>
      </c>
      <c r="H43" s="154"/>
      <c r="I43">
        <f>BRPL_EOD!AK43+BRPL_EOD!AL43</f>
        <v>99.62</v>
      </c>
      <c r="J43">
        <f>BYPL_EOD!AK43+BYPL_EOD!AL43</f>
        <v>40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224.5</v>
      </c>
      <c r="O43" s="154">
        <f t="shared" si="1"/>
        <v>0</v>
      </c>
      <c r="P43">
        <v>99.62</v>
      </c>
      <c r="Q43">
        <v>40</v>
      </c>
      <c r="R43">
        <v>5.82</v>
      </c>
      <c r="S43">
        <v>29.06</v>
      </c>
      <c r="T43">
        <v>50</v>
      </c>
      <c r="U43" s="156">
        <f t="shared" si="2"/>
        <v>224.5</v>
      </c>
      <c r="V43" s="154">
        <f t="shared" si="3"/>
        <v>0</v>
      </c>
      <c r="Y43">
        <f>BAWANA!AW43+BAWANA!AX43</f>
        <v>22.75</v>
      </c>
      <c r="Z43">
        <f>BAWANA!BD43+BAWANA!BE43</f>
        <v>22.75</v>
      </c>
      <c r="AA43">
        <f>BAWANA!X43+BAWANA!Y43</f>
        <v>22.75</v>
      </c>
      <c r="AB43">
        <f>BAWANA!AE43+BAWANA!AF43</f>
        <v>22.75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224.5</v>
      </c>
      <c r="E44">
        <f>BAWANA!AM44</f>
        <v>0</v>
      </c>
      <c r="F44">
        <f t="shared" si="4"/>
        <v>256</v>
      </c>
      <c r="G44">
        <f t="shared" si="5"/>
        <v>224.5</v>
      </c>
      <c r="H44" s="154"/>
      <c r="I44">
        <f>BRPL_EOD!AK44+BRPL_EOD!AL44</f>
        <v>99.62</v>
      </c>
      <c r="J44">
        <f>BYPL_EOD!AK44+BYPL_EOD!AL44</f>
        <v>40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224.5</v>
      </c>
      <c r="O44" s="154">
        <f t="shared" si="1"/>
        <v>0</v>
      </c>
      <c r="P44">
        <v>99.62</v>
      </c>
      <c r="Q44">
        <v>40</v>
      </c>
      <c r="R44">
        <v>5.82</v>
      </c>
      <c r="S44">
        <v>29.06</v>
      </c>
      <c r="T44">
        <v>50</v>
      </c>
      <c r="U44" s="156">
        <f t="shared" si="2"/>
        <v>224.5</v>
      </c>
      <c r="V44" s="154">
        <f t="shared" si="3"/>
        <v>0</v>
      </c>
      <c r="Y44">
        <f>BAWANA!AW44+BAWANA!AX44</f>
        <v>22.75</v>
      </c>
      <c r="Z44">
        <f>BAWANA!BD44+BAWANA!BE44</f>
        <v>22.75</v>
      </c>
      <c r="AA44">
        <f>BAWANA!X44+BAWANA!Y44</f>
        <v>22.75</v>
      </c>
      <c r="AB44">
        <f>BAWANA!AE44+BAWANA!AF44</f>
        <v>22.75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224.5</v>
      </c>
      <c r="E45">
        <f>BAWANA!AM45</f>
        <v>0</v>
      </c>
      <c r="F45">
        <f t="shared" si="4"/>
        <v>256</v>
      </c>
      <c r="G45">
        <f t="shared" si="5"/>
        <v>224.5</v>
      </c>
      <c r="H45" s="154"/>
      <c r="I45">
        <f>BRPL_EOD!AK45+BRPL_EOD!AL45</f>
        <v>99.62</v>
      </c>
      <c r="J45">
        <f>BYPL_EOD!AK45+BYPL_EOD!AL45</f>
        <v>40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224.5</v>
      </c>
      <c r="O45" s="154">
        <f t="shared" si="1"/>
        <v>0</v>
      </c>
      <c r="P45">
        <v>99.62</v>
      </c>
      <c r="Q45">
        <v>40</v>
      </c>
      <c r="R45">
        <v>5.82</v>
      </c>
      <c r="S45">
        <v>29.06</v>
      </c>
      <c r="T45">
        <v>50</v>
      </c>
      <c r="U45" s="156">
        <f t="shared" si="2"/>
        <v>224.5</v>
      </c>
      <c r="V45" s="154">
        <f t="shared" si="3"/>
        <v>0</v>
      </c>
      <c r="Y45">
        <f>BAWANA!AW45+BAWANA!AX45</f>
        <v>22.75</v>
      </c>
      <c r="Z45">
        <f>BAWANA!BD45+BAWANA!BE45</f>
        <v>22.75</v>
      </c>
      <c r="AA45">
        <f>BAWANA!X45+BAWANA!Y45</f>
        <v>22.75</v>
      </c>
      <c r="AB45">
        <f>BAWANA!AE45+BAWANA!AF45</f>
        <v>22.75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224.5</v>
      </c>
      <c r="E46">
        <f>BAWANA!AM46</f>
        <v>0</v>
      </c>
      <c r="F46">
        <f t="shared" si="4"/>
        <v>256</v>
      </c>
      <c r="G46">
        <f t="shared" si="5"/>
        <v>224.5</v>
      </c>
      <c r="H46" s="154"/>
      <c r="I46">
        <f>BRPL_EOD!AK46+BRPL_EOD!AL46</f>
        <v>99.62</v>
      </c>
      <c r="J46">
        <f>BYPL_EOD!AK46+BYPL_EOD!AL46</f>
        <v>40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224.5</v>
      </c>
      <c r="O46" s="154">
        <f t="shared" si="1"/>
        <v>0</v>
      </c>
      <c r="P46">
        <v>99.62</v>
      </c>
      <c r="Q46">
        <v>40</v>
      </c>
      <c r="R46">
        <v>5.82</v>
      </c>
      <c r="S46">
        <v>29.06</v>
      </c>
      <c r="T46">
        <v>50</v>
      </c>
      <c r="U46" s="156">
        <f t="shared" si="2"/>
        <v>224.5</v>
      </c>
      <c r="V46" s="154">
        <f t="shared" si="3"/>
        <v>0</v>
      </c>
      <c r="Y46">
        <f>BAWANA!AW46+BAWANA!AX46</f>
        <v>22.75</v>
      </c>
      <c r="Z46">
        <f>BAWANA!BD46+BAWANA!BE46</f>
        <v>22.75</v>
      </c>
      <c r="AA46">
        <f>BAWANA!X46+BAWANA!Y46</f>
        <v>22.75</v>
      </c>
      <c r="AB46">
        <f>BAWANA!AE46+BAWANA!AF46</f>
        <v>22.75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224.5</v>
      </c>
      <c r="E47">
        <f>BAWANA!AM47</f>
        <v>0</v>
      </c>
      <c r="F47">
        <f t="shared" si="4"/>
        <v>256</v>
      </c>
      <c r="G47">
        <f t="shared" si="5"/>
        <v>224.5</v>
      </c>
      <c r="H47" s="154"/>
      <c r="I47">
        <f>BRPL_EOD!AK47+BRPL_EOD!AL47</f>
        <v>99.62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224.5</v>
      </c>
      <c r="O47" s="154">
        <f t="shared" si="1"/>
        <v>0</v>
      </c>
      <c r="P47">
        <v>99.62</v>
      </c>
      <c r="Q47">
        <v>40</v>
      </c>
      <c r="R47">
        <v>5.82</v>
      </c>
      <c r="S47">
        <v>29.06</v>
      </c>
      <c r="T47">
        <v>50</v>
      </c>
      <c r="U47" s="156">
        <f t="shared" si="2"/>
        <v>224.5</v>
      </c>
      <c r="V47" s="154">
        <f t="shared" si="3"/>
        <v>0</v>
      </c>
      <c r="Y47">
        <f>BAWANA!AW47+BAWANA!AX47</f>
        <v>32</v>
      </c>
      <c r="Z47">
        <f>BAWANA!BD47+BAWANA!BE47</f>
        <v>13.5</v>
      </c>
      <c r="AA47">
        <f>BAWANA!X47+BAWANA!Y47</f>
        <v>32</v>
      </c>
      <c r="AB47">
        <f>BAWANA!AE47+BAWANA!AF47</f>
        <v>13.5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224.5</v>
      </c>
      <c r="E48">
        <f>BAWANA!AM48</f>
        <v>0</v>
      </c>
      <c r="F48">
        <f t="shared" si="4"/>
        <v>256</v>
      </c>
      <c r="G48">
        <f t="shared" si="5"/>
        <v>224.5</v>
      </c>
      <c r="H48" s="154"/>
      <c r="I48">
        <f>BRPL_EOD!AK48+BRPL_EOD!AL48</f>
        <v>99.62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224.5</v>
      </c>
      <c r="O48" s="154">
        <f t="shared" si="1"/>
        <v>0</v>
      </c>
      <c r="P48">
        <v>99.62</v>
      </c>
      <c r="Q48">
        <v>40</v>
      </c>
      <c r="R48">
        <v>5.82</v>
      </c>
      <c r="S48">
        <v>29.06</v>
      </c>
      <c r="T48">
        <v>50</v>
      </c>
      <c r="U48" s="156">
        <f t="shared" si="2"/>
        <v>224.5</v>
      </c>
      <c r="V48" s="154">
        <f t="shared" si="3"/>
        <v>0</v>
      </c>
      <c r="Y48">
        <f>BAWANA!AW48+BAWANA!AX48</f>
        <v>32</v>
      </c>
      <c r="Z48">
        <f>BAWANA!BD48+BAWANA!BE48</f>
        <v>13.5</v>
      </c>
      <c r="AA48">
        <f>BAWANA!X48+BAWANA!Y48</f>
        <v>32</v>
      </c>
      <c r="AB48">
        <f>BAWANA!AE48+BAWANA!AF48</f>
        <v>13.5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224.5</v>
      </c>
      <c r="E49">
        <f>BAWANA!AM49</f>
        <v>0</v>
      </c>
      <c r="F49">
        <f t="shared" si="4"/>
        <v>256</v>
      </c>
      <c r="G49">
        <f t="shared" si="5"/>
        <v>224.5</v>
      </c>
      <c r="H49" s="154"/>
      <c r="I49">
        <f>BRPL_EOD!AK49+BRPL_EOD!AL49</f>
        <v>99.62</v>
      </c>
      <c r="J49">
        <f>BYPL_EOD!AK49+BYPL_EOD!AL49</f>
        <v>40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224.5</v>
      </c>
      <c r="O49" s="154">
        <f t="shared" si="1"/>
        <v>0</v>
      </c>
      <c r="P49">
        <v>99.62</v>
      </c>
      <c r="Q49">
        <v>40</v>
      </c>
      <c r="R49">
        <v>5.82</v>
      </c>
      <c r="S49">
        <v>29.06</v>
      </c>
      <c r="T49">
        <v>50</v>
      </c>
      <c r="U49" s="156">
        <f t="shared" si="2"/>
        <v>224.5</v>
      </c>
      <c r="V49" s="154">
        <f t="shared" si="3"/>
        <v>0</v>
      </c>
      <c r="Y49">
        <f>BAWANA!AW49+BAWANA!AX49</f>
        <v>32</v>
      </c>
      <c r="Z49">
        <f>BAWANA!BD49+BAWANA!BE49</f>
        <v>13.5</v>
      </c>
      <c r="AA49">
        <f>BAWANA!X49+BAWANA!Y49</f>
        <v>32</v>
      </c>
      <c r="AB49">
        <f>BAWANA!AE49+BAWANA!AF49</f>
        <v>13.5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224.5</v>
      </c>
      <c r="E50">
        <f>BAWANA!AM50</f>
        <v>0</v>
      </c>
      <c r="F50">
        <f t="shared" si="4"/>
        <v>256</v>
      </c>
      <c r="G50">
        <f t="shared" si="5"/>
        <v>224.5</v>
      </c>
      <c r="H50" s="154"/>
      <c r="I50">
        <f>BRPL_EOD!AK50+BRPL_EOD!AL50</f>
        <v>99.62</v>
      </c>
      <c r="J50">
        <f>BYPL_EOD!AK50+BYPL_EOD!AL50</f>
        <v>40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224.5</v>
      </c>
      <c r="O50" s="154">
        <f t="shared" si="1"/>
        <v>0</v>
      </c>
      <c r="P50">
        <v>99.62</v>
      </c>
      <c r="Q50">
        <v>40</v>
      </c>
      <c r="R50">
        <v>5.82</v>
      </c>
      <c r="S50">
        <v>29.06</v>
      </c>
      <c r="T50">
        <v>50</v>
      </c>
      <c r="U50" s="156">
        <f t="shared" si="2"/>
        <v>224.5</v>
      </c>
      <c r="V50" s="154">
        <f t="shared" si="3"/>
        <v>0</v>
      </c>
      <c r="Y50">
        <f>BAWANA!AW50+BAWANA!AX50</f>
        <v>32</v>
      </c>
      <c r="Z50">
        <f>BAWANA!BD50+BAWANA!BE50</f>
        <v>13.5</v>
      </c>
      <c r="AA50">
        <f>BAWANA!X50+BAWANA!Y50</f>
        <v>32</v>
      </c>
      <c r="AB50">
        <f>BAWANA!AE50+BAWANA!AF50</f>
        <v>13.5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224.5</v>
      </c>
      <c r="E51">
        <f>BAWANA!AM51</f>
        <v>0</v>
      </c>
      <c r="F51">
        <f t="shared" si="4"/>
        <v>256</v>
      </c>
      <c r="G51">
        <f t="shared" si="5"/>
        <v>224.5</v>
      </c>
      <c r="H51" s="154"/>
      <c r="I51">
        <f>BRPL_EOD!AK51+BRPL_EOD!AL51</f>
        <v>99.62</v>
      </c>
      <c r="J51">
        <f>BYPL_EOD!AK51+BYPL_EOD!AL51</f>
        <v>40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224.5</v>
      </c>
      <c r="O51" s="154">
        <f t="shared" si="1"/>
        <v>0</v>
      </c>
      <c r="P51">
        <v>99.62</v>
      </c>
      <c r="Q51">
        <v>40</v>
      </c>
      <c r="R51">
        <v>5.82</v>
      </c>
      <c r="S51">
        <v>29.06</v>
      </c>
      <c r="T51">
        <v>50</v>
      </c>
      <c r="U51" s="156">
        <f t="shared" si="2"/>
        <v>224.5</v>
      </c>
      <c r="V51" s="154">
        <f t="shared" si="3"/>
        <v>0</v>
      </c>
      <c r="Y51">
        <f>BAWANA!AW51+BAWANA!AX51</f>
        <v>32</v>
      </c>
      <c r="Z51">
        <f>BAWANA!BD51+BAWANA!BE51</f>
        <v>13.5</v>
      </c>
      <c r="AA51">
        <f>BAWANA!X51+BAWANA!Y51</f>
        <v>32</v>
      </c>
      <c r="AB51">
        <f>BAWANA!AE51+BAWANA!AF51</f>
        <v>13.5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224.5</v>
      </c>
      <c r="E52">
        <f>BAWANA!AM52</f>
        <v>0</v>
      </c>
      <c r="F52">
        <f t="shared" si="4"/>
        <v>256</v>
      </c>
      <c r="G52">
        <f t="shared" si="5"/>
        <v>224.5</v>
      </c>
      <c r="H52" s="154"/>
      <c r="I52">
        <f>BRPL_EOD!AK52+BRPL_EOD!AL52</f>
        <v>99.62</v>
      </c>
      <c r="J52">
        <f>BYPL_EOD!AK52+BYPL_EOD!AL52</f>
        <v>40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224.5</v>
      </c>
      <c r="O52" s="154">
        <f t="shared" si="1"/>
        <v>0</v>
      </c>
      <c r="P52">
        <v>99.62</v>
      </c>
      <c r="Q52">
        <v>40</v>
      </c>
      <c r="R52">
        <v>5.82</v>
      </c>
      <c r="S52">
        <v>29.06</v>
      </c>
      <c r="T52">
        <v>50</v>
      </c>
      <c r="U52" s="156">
        <f t="shared" si="2"/>
        <v>224.5</v>
      </c>
      <c r="V52" s="154">
        <f t="shared" si="3"/>
        <v>0</v>
      </c>
      <c r="Y52">
        <f>BAWANA!AW52+BAWANA!AX52</f>
        <v>32</v>
      </c>
      <c r="Z52">
        <f>BAWANA!BD52+BAWANA!BE52</f>
        <v>13.5</v>
      </c>
      <c r="AA52">
        <f>BAWANA!X52+BAWANA!Y52</f>
        <v>32</v>
      </c>
      <c r="AB52">
        <f>BAWANA!AE52+BAWANA!AF52</f>
        <v>13.5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224.5</v>
      </c>
      <c r="E53">
        <f>BAWANA!AM53</f>
        <v>0</v>
      </c>
      <c r="F53">
        <f t="shared" si="4"/>
        <v>256</v>
      </c>
      <c r="G53">
        <f t="shared" si="5"/>
        <v>224.5</v>
      </c>
      <c r="H53" s="154"/>
      <c r="I53">
        <f>BRPL_EOD!AK53+BRPL_EOD!AL53</f>
        <v>99.62</v>
      </c>
      <c r="J53">
        <f>BYPL_EOD!AK53+BYPL_EOD!AL53</f>
        <v>40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224.5</v>
      </c>
      <c r="O53" s="154">
        <f t="shared" si="1"/>
        <v>0</v>
      </c>
      <c r="P53">
        <v>99.62</v>
      </c>
      <c r="Q53">
        <v>40</v>
      </c>
      <c r="R53">
        <v>5.82</v>
      </c>
      <c r="S53">
        <v>29.06</v>
      </c>
      <c r="T53">
        <v>50</v>
      </c>
      <c r="U53" s="156">
        <f t="shared" si="2"/>
        <v>224.5</v>
      </c>
      <c r="V53" s="154">
        <f t="shared" si="3"/>
        <v>0</v>
      </c>
      <c r="Y53">
        <f>BAWANA!AW53+BAWANA!AX53</f>
        <v>32</v>
      </c>
      <c r="Z53">
        <f>BAWANA!BD53+BAWANA!BE53</f>
        <v>13.5</v>
      </c>
      <c r="AA53">
        <f>BAWANA!X53+BAWANA!Y53</f>
        <v>32</v>
      </c>
      <c r="AB53">
        <f>BAWANA!AE53+BAWANA!AF53</f>
        <v>13.5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224.5</v>
      </c>
      <c r="E54">
        <f>BAWANA!AM54</f>
        <v>0</v>
      </c>
      <c r="F54">
        <f t="shared" si="4"/>
        <v>256</v>
      </c>
      <c r="G54">
        <f t="shared" si="5"/>
        <v>224.5</v>
      </c>
      <c r="H54" s="154"/>
      <c r="I54">
        <f>BRPL_EOD!AK54+BRPL_EOD!AL54</f>
        <v>99.62</v>
      </c>
      <c r="J54">
        <f>BYPL_EOD!AK54+BYPL_EOD!AL54</f>
        <v>40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224.5</v>
      </c>
      <c r="O54" s="154">
        <f t="shared" si="1"/>
        <v>0</v>
      </c>
      <c r="P54">
        <v>99.62</v>
      </c>
      <c r="Q54">
        <v>40</v>
      </c>
      <c r="R54">
        <v>5.82</v>
      </c>
      <c r="S54">
        <v>29.06</v>
      </c>
      <c r="T54">
        <v>50</v>
      </c>
      <c r="U54" s="156">
        <f t="shared" si="2"/>
        <v>224.5</v>
      </c>
      <c r="V54" s="154">
        <f t="shared" si="3"/>
        <v>0</v>
      </c>
      <c r="Y54">
        <f>BAWANA!AW54+BAWANA!AX54</f>
        <v>32</v>
      </c>
      <c r="Z54">
        <f>BAWANA!BD54+BAWANA!BE54</f>
        <v>13.5</v>
      </c>
      <c r="AA54">
        <f>BAWANA!X54+BAWANA!Y54</f>
        <v>32</v>
      </c>
      <c r="AB54">
        <f>BAWANA!AE54+BAWANA!AF54</f>
        <v>13.5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224.5</v>
      </c>
      <c r="E55">
        <f>BAWANA!AM55</f>
        <v>0</v>
      </c>
      <c r="F55">
        <f t="shared" si="4"/>
        <v>256</v>
      </c>
      <c r="G55">
        <f t="shared" si="5"/>
        <v>224.5</v>
      </c>
      <c r="H55" s="154"/>
      <c r="I55">
        <f>BRPL_EOD!AK55+BRPL_EOD!AL55</f>
        <v>99.62</v>
      </c>
      <c r="J55">
        <f>BYPL_EOD!AK55+BYPL_EOD!AL55</f>
        <v>40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224.5</v>
      </c>
      <c r="O55" s="154">
        <f t="shared" si="1"/>
        <v>0</v>
      </c>
      <c r="P55">
        <v>99.62</v>
      </c>
      <c r="Q55">
        <v>40</v>
      </c>
      <c r="R55">
        <v>5.82</v>
      </c>
      <c r="S55">
        <v>29.06</v>
      </c>
      <c r="T55">
        <v>50</v>
      </c>
      <c r="U55" s="156">
        <f t="shared" si="2"/>
        <v>224.5</v>
      </c>
      <c r="V55" s="154">
        <f t="shared" si="3"/>
        <v>0</v>
      </c>
      <c r="Y55">
        <f>BAWANA!AW55+BAWANA!AX55</f>
        <v>32</v>
      </c>
      <c r="Z55">
        <f>BAWANA!BD55+BAWANA!BE55</f>
        <v>13.5</v>
      </c>
      <c r="AA55">
        <f>BAWANA!X55+BAWANA!Y55</f>
        <v>32</v>
      </c>
      <c r="AB55">
        <f>BAWANA!AE55+BAWANA!AF55</f>
        <v>13.5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224.5</v>
      </c>
      <c r="E56">
        <f>BAWANA!AM56</f>
        <v>0</v>
      </c>
      <c r="F56">
        <f t="shared" si="4"/>
        <v>256</v>
      </c>
      <c r="G56">
        <f t="shared" si="5"/>
        <v>224.5</v>
      </c>
      <c r="H56" s="154"/>
      <c r="I56">
        <f>BRPL_EOD!AK56+BRPL_EOD!AL56</f>
        <v>99.62</v>
      </c>
      <c r="J56">
        <f>BYPL_EOD!AK56+BYPL_EOD!AL56</f>
        <v>40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224.5</v>
      </c>
      <c r="O56" s="154">
        <f t="shared" si="1"/>
        <v>0</v>
      </c>
      <c r="P56">
        <v>99.62</v>
      </c>
      <c r="Q56">
        <v>40</v>
      </c>
      <c r="R56">
        <v>5.82</v>
      </c>
      <c r="S56">
        <v>29.06</v>
      </c>
      <c r="T56">
        <v>50</v>
      </c>
      <c r="U56" s="156">
        <f t="shared" si="2"/>
        <v>224.5</v>
      </c>
      <c r="V56" s="154">
        <f t="shared" si="3"/>
        <v>0</v>
      </c>
      <c r="Y56">
        <f>BAWANA!AW56+BAWANA!AX56</f>
        <v>32</v>
      </c>
      <c r="Z56">
        <f>BAWANA!BD56+BAWANA!BE56</f>
        <v>13.5</v>
      </c>
      <c r="AA56">
        <f>BAWANA!X56+BAWANA!Y56</f>
        <v>32</v>
      </c>
      <c r="AB56">
        <f>BAWANA!AE56+BAWANA!AF56</f>
        <v>13.5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224.5</v>
      </c>
      <c r="E57">
        <f>BAWANA!AM57</f>
        <v>0</v>
      </c>
      <c r="F57">
        <f t="shared" si="4"/>
        <v>256</v>
      </c>
      <c r="G57">
        <f t="shared" si="5"/>
        <v>224.5</v>
      </c>
      <c r="H57" s="154"/>
      <c r="I57">
        <f>BRPL_EOD!AK57+BRPL_EOD!AL57</f>
        <v>99.62</v>
      </c>
      <c r="J57">
        <f>BYPL_EOD!AK57+BYPL_EOD!AL57</f>
        <v>40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224.5</v>
      </c>
      <c r="O57" s="154">
        <f t="shared" si="1"/>
        <v>0</v>
      </c>
      <c r="P57">
        <v>99.62</v>
      </c>
      <c r="Q57">
        <v>40</v>
      </c>
      <c r="R57">
        <v>5.82</v>
      </c>
      <c r="S57">
        <v>29.06</v>
      </c>
      <c r="T57">
        <v>50</v>
      </c>
      <c r="U57" s="156">
        <f t="shared" si="2"/>
        <v>224.5</v>
      </c>
      <c r="V57" s="154">
        <f t="shared" si="3"/>
        <v>0</v>
      </c>
      <c r="Y57">
        <f>BAWANA!AW57+BAWANA!AX57</f>
        <v>32</v>
      </c>
      <c r="Z57">
        <f>BAWANA!BD57+BAWANA!BE57</f>
        <v>13.5</v>
      </c>
      <c r="AA57">
        <f>BAWANA!X57+BAWANA!Y57</f>
        <v>32</v>
      </c>
      <c r="AB57">
        <f>BAWANA!AE57+BAWANA!AF57</f>
        <v>13.5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224.5</v>
      </c>
      <c r="E58">
        <f>BAWANA!AM58</f>
        <v>0</v>
      </c>
      <c r="F58">
        <f t="shared" si="4"/>
        <v>256</v>
      </c>
      <c r="G58">
        <f t="shared" si="5"/>
        <v>224.5</v>
      </c>
      <c r="H58" s="154"/>
      <c r="I58">
        <f>BRPL_EOD!AK58+BRPL_EOD!AL58</f>
        <v>99.62</v>
      </c>
      <c r="J58">
        <f>BYPL_EOD!AK58+BYPL_EOD!AL58</f>
        <v>40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224.5</v>
      </c>
      <c r="O58" s="154">
        <f t="shared" si="1"/>
        <v>0</v>
      </c>
      <c r="P58">
        <v>99.62</v>
      </c>
      <c r="Q58">
        <v>40</v>
      </c>
      <c r="R58">
        <v>5.82</v>
      </c>
      <c r="S58">
        <v>29.06</v>
      </c>
      <c r="T58">
        <v>50</v>
      </c>
      <c r="U58" s="156">
        <f t="shared" si="2"/>
        <v>224.5</v>
      </c>
      <c r="V58" s="154">
        <f t="shared" si="3"/>
        <v>0</v>
      </c>
      <c r="Y58">
        <f>BAWANA!AW58+BAWANA!AX58</f>
        <v>32</v>
      </c>
      <c r="Z58">
        <f>BAWANA!BD58+BAWANA!BE58</f>
        <v>13.5</v>
      </c>
      <c r="AA58">
        <f>BAWANA!X58+BAWANA!Y58</f>
        <v>32</v>
      </c>
      <c r="AB58">
        <f>BAWANA!AE58+BAWANA!AF58</f>
        <v>13.5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224.5</v>
      </c>
      <c r="E59">
        <f>BAWANA!AM59</f>
        <v>0</v>
      </c>
      <c r="F59">
        <f t="shared" si="4"/>
        <v>256</v>
      </c>
      <c r="G59">
        <f t="shared" si="5"/>
        <v>224.5</v>
      </c>
      <c r="H59" s="154"/>
      <c r="I59">
        <f>BRPL_EOD!AK59+BRPL_EOD!AL59</f>
        <v>99.62</v>
      </c>
      <c r="J59">
        <f>BYPL_EOD!AK59+BYPL_EOD!AL59</f>
        <v>40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224.5</v>
      </c>
      <c r="O59" s="154">
        <f t="shared" si="1"/>
        <v>0</v>
      </c>
      <c r="P59">
        <v>99.62</v>
      </c>
      <c r="Q59">
        <v>40</v>
      </c>
      <c r="R59">
        <v>5.82</v>
      </c>
      <c r="S59">
        <v>29.06</v>
      </c>
      <c r="T59">
        <v>50</v>
      </c>
      <c r="U59" s="156">
        <f t="shared" si="2"/>
        <v>224.5</v>
      </c>
      <c r="V59" s="154">
        <f t="shared" si="3"/>
        <v>0</v>
      </c>
      <c r="Y59">
        <f>BAWANA!AW59+BAWANA!AX59</f>
        <v>32</v>
      </c>
      <c r="Z59">
        <f>BAWANA!BD59+BAWANA!BE59</f>
        <v>13.5</v>
      </c>
      <c r="AA59">
        <f>BAWANA!X59+BAWANA!Y59</f>
        <v>32</v>
      </c>
      <c r="AB59">
        <f>BAWANA!AE59+BAWANA!AF59</f>
        <v>13.5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224.5</v>
      </c>
      <c r="E60">
        <f>BAWANA!AM60</f>
        <v>0</v>
      </c>
      <c r="F60">
        <f t="shared" si="4"/>
        <v>256</v>
      </c>
      <c r="G60">
        <f t="shared" si="5"/>
        <v>224.5</v>
      </c>
      <c r="H60" s="154"/>
      <c r="I60">
        <f>BRPL_EOD!AK60+BRPL_EOD!AL60</f>
        <v>99.62</v>
      </c>
      <c r="J60">
        <f>BYPL_EOD!AK60+BYPL_EOD!AL60</f>
        <v>40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224.5</v>
      </c>
      <c r="O60" s="154">
        <f t="shared" si="1"/>
        <v>0</v>
      </c>
      <c r="P60">
        <v>99.62</v>
      </c>
      <c r="Q60">
        <v>40</v>
      </c>
      <c r="R60">
        <v>5.82</v>
      </c>
      <c r="S60">
        <v>29.06</v>
      </c>
      <c r="T60">
        <v>50</v>
      </c>
      <c r="U60" s="156">
        <f t="shared" si="2"/>
        <v>224.5</v>
      </c>
      <c r="V60" s="154">
        <f t="shared" si="3"/>
        <v>0</v>
      </c>
      <c r="Y60">
        <f>BAWANA!AW60+BAWANA!AX60</f>
        <v>32</v>
      </c>
      <c r="Z60">
        <f>BAWANA!BD60+BAWANA!BE60</f>
        <v>13.5</v>
      </c>
      <c r="AA60">
        <f>BAWANA!X60+BAWANA!Y60</f>
        <v>32</v>
      </c>
      <c r="AB60">
        <f>BAWANA!AE60+BAWANA!AF60</f>
        <v>13.5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224.5</v>
      </c>
      <c r="E61">
        <f>BAWANA!AM61</f>
        <v>0</v>
      </c>
      <c r="F61">
        <f t="shared" si="4"/>
        <v>256</v>
      </c>
      <c r="G61">
        <f t="shared" si="5"/>
        <v>224.5</v>
      </c>
      <c r="H61" s="154"/>
      <c r="I61">
        <f>BRPL_EOD!AK61+BRPL_EOD!AL61</f>
        <v>99.62</v>
      </c>
      <c r="J61">
        <f>BYPL_EOD!AK61+BYPL_EOD!AL61</f>
        <v>40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224.5</v>
      </c>
      <c r="O61" s="154">
        <f t="shared" si="1"/>
        <v>0</v>
      </c>
      <c r="P61">
        <v>99.62</v>
      </c>
      <c r="Q61">
        <v>40</v>
      </c>
      <c r="R61">
        <v>5.82</v>
      </c>
      <c r="S61">
        <v>29.06</v>
      </c>
      <c r="T61">
        <v>50</v>
      </c>
      <c r="U61" s="156">
        <f t="shared" si="2"/>
        <v>224.5</v>
      </c>
      <c r="V61" s="154">
        <f t="shared" si="3"/>
        <v>0</v>
      </c>
      <c r="Y61">
        <f>BAWANA!AW61+BAWANA!AX61</f>
        <v>32</v>
      </c>
      <c r="Z61">
        <f>BAWANA!BD61+BAWANA!BE61</f>
        <v>13.5</v>
      </c>
      <c r="AA61">
        <f>BAWANA!X61+BAWANA!Y61</f>
        <v>32</v>
      </c>
      <c r="AB61">
        <f>BAWANA!AE61+BAWANA!AF61</f>
        <v>13.5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224.5</v>
      </c>
      <c r="E62">
        <f>BAWANA!AM62</f>
        <v>0</v>
      </c>
      <c r="F62">
        <f t="shared" si="4"/>
        <v>256</v>
      </c>
      <c r="G62">
        <f t="shared" si="5"/>
        <v>224.5</v>
      </c>
      <c r="H62" s="154"/>
      <c r="I62">
        <f>BRPL_EOD!AK62+BRPL_EOD!AL62</f>
        <v>99.62</v>
      </c>
      <c r="J62">
        <f>BYPL_EOD!AK62+BYPL_EOD!AL62</f>
        <v>40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224.5</v>
      </c>
      <c r="O62" s="154">
        <f t="shared" si="1"/>
        <v>0</v>
      </c>
      <c r="P62">
        <v>99.62</v>
      </c>
      <c r="Q62">
        <v>40</v>
      </c>
      <c r="R62">
        <v>5.82</v>
      </c>
      <c r="S62">
        <v>29.06</v>
      </c>
      <c r="T62">
        <v>50</v>
      </c>
      <c r="U62" s="156">
        <f t="shared" si="2"/>
        <v>224.5</v>
      </c>
      <c r="V62" s="154">
        <f t="shared" si="3"/>
        <v>0</v>
      </c>
      <c r="Y62">
        <f>BAWANA!AW62+BAWANA!AX62</f>
        <v>32</v>
      </c>
      <c r="Z62">
        <f>BAWANA!BD62+BAWANA!BE62</f>
        <v>13.5</v>
      </c>
      <c r="AA62">
        <f>BAWANA!X62+BAWANA!Y62</f>
        <v>32</v>
      </c>
      <c r="AB62">
        <f>BAWANA!AE62+BAWANA!AF62</f>
        <v>13.5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224.5</v>
      </c>
      <c r="E63">
        <f>BAWANA!AM63</f>
        <v>0</v>
      </c>
      <c r="F63">
        <f t="shared" si="4"/>
        <v>256</v>
      </c>
      <c r="G63">
        <f t="shared" si="5"/>
        <v>224.5</v>
      </c>
      <c r="H63" s="154"/>
      <c r="I63">
        <f>BRPL_EOD!AK63+BRPL_EOD!AL63</f>
        <v>99.62</v>
      </c>
      <c r="J63">
        <f>BYPL_EOD!AK63+BYPL_EOD!AL63</f>
        <v>40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224.5</v>
      </c>
      <c r="O63" s="154">
        <f t="shared" si="1"/>
        <v>0</v>
      </c>
      <c r="P63">
        <v>99.62</v>
      </c>
      <c r="Q63">
        <v>40</v>
      </c>
      <c r="R63">
        <v>5.82</v>
      </c>
      <c r="S63">
        <v>29.06</v>
      </c>
      <c r="T63">
        <v>50</v>
      </c>
      <c r="U63" s="156">
        <f t="shared" si="2"/>
        <v>224.5</v>
      </c>
      <c r="V63" s="154">
        <f t="shared" si="3"/>
        <v>0</v>
      </c>
      <c r="Y63">
        <f>BAWANA!AW63+BAWANA!AX63</f>
        <v>32</v>
      </c>
      <c r="Z63">
        <f>BAWANA!BD63+BAWANA!BE63</f>
        <v>13.5</v>
      </c>
      <c r="AA63">
        <f>BAWANA!X63+BAWANA!Y63</f>
        <v>32</v>
      </c>
      <c r="AB63">
        <f>BAWANA!AE63+BAWANA!AF63</f>
        <v>13.5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224.5</v>
      </c>
      <c r="E64">
        <f>BAWANA!AM64</f>
        <v>0</v>
      </c>
      <c r="F64">
        <f t="shared" si="4"/>
        <v>256</v>
      </c>
      <c r="G64">
        <f t="shared" si="5"/>
        <v>224.5</v>
      </c>
      <c r="H64" s="154"/>
      <c r="I64">
        <f>BRPL_EOD!AK64+BRPL_EOD!AL64</f>
        <v>99.62</v>
      </c>
      <c r="J64">
        <f>BYPL_EOD!AK64+BYPL_EOD!AL64</f>
        <v>40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224.5</v>
      </c>
      <c r="O64" s="154">
        <f t="shared" si="1"/>
        <v>0</v>
      </c>
      <c r="P64">
        <v>99.62</v>
      </c>
      <c r="Q64">
        <v>40</v>
      </c>
      <c r="R64">
        <v>5.82</v>
      </c>
      <c r="S64">
        <v>29.06</v>
      </c>
      <c r="T64">
        <v>50</v>
      </c>
      <c r="U64" s="156">
        <f t="shared" si="2"/>
        <v>224.5</v>
      </c>
      <c r="V64" s="154">
        <f t="shared" si="3"/>
        <v>0</v>
      </c>
      <c r="Y64">
        <f>BAWANA!AW64+BAWANA!AX64</f>
        <v>32</v>
      </c>
      <c r="Z64">
        <f>BAWANA!BD64+BAWANA!BE64</f>
        <v>13.5</v>
      </c>
      <c r="AA64">
        <f>BAWANA!X64+BAWANA!Y64</f>
        <v>32</v>
      </c>
      <c r="AB64">
        <f>BAWANA!AE64+BAWANA!AF64</f>
        <v>13.5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224.5</v>
      </c>
      <c r="E65">
        <f>BAWANA!AM65</f>
        <v>0</v>
      </c>
      <c r="F65">
        <f t="shared" si="4"/>
        <v>256</v>
      </c>
      <c r="G65">
        <f t="shared" si="5"/>
        <v>224.5</v>
      </c>
      <c r="H65" s="154"/>
      <c r="I65">
        <f>BRPL_EOD!AK65+BRPL_EOD!AL65</f>
        <v>99.62</v>
      </c>
      <c r="J65">
        <f>BYPL_EOD!AK65+BYPL_EOD!AL65</f>
        <v>40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224.5</v>
      </c>
      <c r="O65" s="154">
        <f t="shared" si="1"/>
        <v>0</v>
      </c>
      <c r="P65">
        <v>99.62</v>
      </c>
      <c r="Q65">
        <v>40</v>
      </c>
      <c r="R65">
        <v>5.82</v>
      </c>
      <c r="S65">
        <v>29.06</v>
      </c>
      <c r="T65">
        <v>50</v>
      </c>
      <c r="U65" s="156">
        <f t="shared" si="2"/>
        <v>224.5</v>
      </c>
      <c r="V65" s="154">
        <f t="shared" si="3"/>
        <v>0</v>
      </c>
      <c r="Y65">
        <f>BAWANA!AW65+BAWANA!AX65</f>
        <v>32</v>
      </c>
      <c r="Z65">
        <f>BAWANA!BD65+BAWANA!BE65</f>
        <v>13.5</v>
      </c>
      <c r="AA65">
        <f>BAWANA!X65+BAWANA!Y65</f>
        <v>32</v>
      </c>
      <c r="AB65">
        <f>BAWANA!AE65+BAWANA!AF65</f>
        <v>13.5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</v>
      </c>
      <c r="E66">
        <f>BAWANA!AM66</f>
        <v>0</v>
      </c>
      <c r="F66">
        <f t="shared" si="4"/>
        <v>256</v>
      </c>
      <c r="G66">
        <f t="shared" si="5"/>
        <v>234.42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29.059999999999995</v>
      </c>
      <c r="T66">
        <v>49.999999999999993</v>
      </c>
      <c r="U66" s="156">
        <f t="shared" si="2"/>
        <v>234.42</v>
      </c>
      <c r="V66" s="154">
        <f t="shared" si="3"/>
        <v>0</v>
      </c>
      <c r="Y66">
        <f>BAWANA!AW66+BAWANA!AX66</f>
        <v>32</v>
      </c>
      <c r="Z66">
        <f>BAWANA!BD66+BAWANA!BE66</f>
        <v>3.58</v>
      </c>
      <c r="AA66">
        <f>BAWANA!X66+BAWANA!Y66</f>
        <v>32</v>
      </c>
      <c r="AB66">
        <f>BAWANA!AE66+BAWANA!AF66</f>
        <v>3.58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</v>
      </c>
      <c r="E67">
        <f>BAWANA!AM67</f>
        <v>0</v>
      </c>
      <c r="F67">
        <f t="shared" si="4"/>
        <v>256</v>
      </c>
      <c r="G67">
        <f t="shared" si="5"/>
        <v>234.42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29.059999999999995</v>
      </c>
      <c r="T67">
        <v>49.999999999999993</v>
      </c>
      <c r="U67" s="156">
        <f t="shared" ref="U67:U98" si="9">SUM(P67:T67)</f>
        <v>234.42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3.58</v>
      </c>
      <c r="AA67">
        <f>BAWANA!X67+BAWANA!Y67</f>
        <v>32</v>
      </c>
      <c r="AB67">
        <f>BAWANA!AE67+BAWANA!AF67</f>
        <v>3.58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29.059999999999995</v>
      </c>
      <c r="T68">
        <v>49.999999999999993</v>
      </c>
      <c r="U68" s="156">
        <f t="shared" si="9"/>
        <v>234.42</v>
      </c>
      <c r="V68" s="154">
        <f t="shared" si="10"/>
        <v>0</v>
      </c>
      <c r="Y68">
        <f>BAWANA!AW68+BAWANA!AX68</f>
        <v>32</v>
      </c>
      <c r="Z68">
        <f>BAWANA!BD68+BAWANA!BE68</f>
        <v>3.58</v>
      </c>
      <c r="AA68">
        <f>BAWANA!X68+BAWANA!Y68</f>
        <v>32</v>
      </c>
      <c r="AB68">
        <f>BAWANA!AE68+BAWANA!AF68</f>
        <v>3.58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234.42</v>
      </c>
      <c r="E69">
        <f>BAWANA!AM69</f>
        <v>0</v>
      </c>
      <c r="F69">
        <f t="shared" si="11"/>
        <v>256</v>
      </c>
      <c r="G69">
        <f t="shared" si="12"/>
        <v>234.42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234.42000000000002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29.059999999999995</v>
      </c>
      <c r="T69">
        <v>49.999999999999993</v>
      </c>
      <c r="U69" s="156">
        <f t="shared" si="9"/>
        <v>234.42</v>
      </c>
      <c r="V69" s="154">
        <f t="shared" si="10"/>
        <v>0</v>
      </c>
      <c r="Y69">
        <f>BAWANA!AW69+BAWANA!AX69</f>
        <v>32</v>
      </c>
      <c r="Z69">
        <f>BAWANA!BD69+BAWANA!BE69</f>
        <v>3.58</v>
      </c>
      <c r="AA69">
        <f>BAWANA!X69+BAWANA!Y69</f>
        <v>32</v>
      </c>
      <c r="AB69">
        <f>BAWANA!AE69+BAWANA!AF69</f>
        <v>3.58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</v>
      </c>
      <c r="E70">
        <f>BAWANA!AM70</f>
        <v>0</v>
      </c>
      <c r="F70">
        <f t="shared" si="11"/>
        <v>256</v>
      </c>
      <c r="G70">
        <f t="shared" si="12"/>
        <v>234.42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29.059999999999995</v>
      </c>
      <c r="T70">
        <v>49.999999999999993</v>
      </c>
      <c r="U70" s="156">
        <f t="shared" si="9"/>
        <v>234.42</v>
      </c>
      <c r="V70" s="154">
        <f t="shared" si="10"/>
        <v>0</v>
      </c>
      <c r="Y70">
        <f>BAWANA!AW70+BAWANA!AX70</f>
        <v>32</v>
      </c>
      <c r="Z70">
        <f>BAWANA!BD70+BAWANA!BE70</f>
        <v>3.58</v>
      </c>
      <c r="AA70">
        <f>BAWANA!X70+BAWANA!Y70</f>
        <v>32</v>
      </c>
      <c r="AB70">
        <f>BAWANA!AE70+BAWANA!AF70</f>
        <v>3.58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234.42</v>
      </c>
      <c r="E71">
        <f>BAWANA!AM71</f>
        <v>0</v>
      </c>
      <c r="F71">
        <f t="shared" si="11"/>
        <v>256</v>
      </c>
      <c r="G71">
        <f t="shared" si="12"/>
        <v>234.42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234.42000000000002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29.059999999999995</v>
      </c>
      <c r="T71">
        <v>49.999999999999993</v>
      </c>
      <c r="U71" s="156">
        <f t="shared" si="9"/>
        <v>234.42</v>
      </c>
      <c r="V71" s="154">
        <f t="shared" si="10"/>
        <v>0</v>
      </c>
      <c r="Y71">
        <f>BAWANA!AW71+BAWANA!AX71</f>
        <v>32</v>
      </c>
      <c r="Z71">
        <f>BAWANA!BD71+BAWANA!BE71</f>
        <v>3.58</v>
      </c>
      <c r="AA71">
        <f>BAWANA!X71+BAWANA!Y71</f>
        <v>32</v>
      </c>
      <c r="AB71">
        <f>BAWANA!AE71+BAWANA!AF71</f>
        <v>3.58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234.42</v>
      </c>
      <c r="E72">
        <f>BAWANA!AM72</f>
        <v>0</v>
      </c>
      <c r="F72">
        <f t="shared" si="11"/>
        <v>256</v>
      </c>
      <c r="G72">
        <f t="shared" si="12"/>
        <v>234.42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234.42000000000002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29.059999999999995</v>
      </c>
      <c r="T72">
        <v>49.999999999999993</v>
      </c>
      <c r="U72" s="156">
        <f t="shared" si="9"/>
        <v>234.42</v>
      </c>
      <c r="V72" s="154">
        <f t="shared" si="10"/>
        <v>0</v>
      </c>
      <c r="Y72">
        <f>BAWANA!AW72+BAWANA!AX72</f>
        <v>32</v>
      </c>
      <c r="Z72">
        <f>BAWANA!BD72+BAWANA!BE72</f>
        <v>3.58</v>
      </c>
      <c r="AA72">
        <f>BAWANA!X72+BAWANA!Y72</f>
        <v>32</v>
      </c>
      <c r="AB72">
        <f>BAWANA!AE72+BAWANA!AF72</f>
        <v>3.58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234.42</v>
      </c>
      <c r="E73">
        <f>BAWANA!AM73</f>
        <v>0</v>
      </c>
      <c r="F73">
        <f t="shared" si="11"/>
        <v>256</v>
      </c>
      <c r="G73">
        <f t="shared" si="12"/>
        <v>234.42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234.42000000000002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29.059999999999995</v>
      </c>
      <c r="T73">
        <v>49.999999999999993</v>
      </c>
      <c r="U73" s="156">
        <f t="shared" si="9"/>
        <v>234.42</v>
      </c>
      <c r="V73" s="154">
        <f t="shared" si="10"/>
        <v>0</v>
      </c>
      <c r="Y73">
        <f>BAWANA!AW73+BAWANA!AX73</f>
        <v>32</v>
      </c>
      <c r="Z73">
        <f>BAWANA!BD73+BAWANA!BE73</f>
        <v>3.58</v>
      </c>
      <c r="AA73">
        <f>BAWANA!X73+BAWANA!Y73</f>
        <v>32</v>
      </c>
      <c r="AB73">
        <f>BAWANA!AE73+BAWANA!AF73</f>
        <v>3.58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254.01999999999998</v>
      </c>
      <c r="E74">
        <f>BAWANA!AM74</f>
        <v>0</v>
      </c>
      <c r="F74">
        <f t="shared" si="11"/>
        <v>256</v>
      </c>
      <c r="G74">
        <f t="shared" si="12"/>
        <v>254.01999999999998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254.02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29.059999999999995</v>
      </c>
      <c r="T74">
        <v>69.59999999999998</v>
      </c>
      <c r="U74" s="156">
        <f t="shared" si="9"/>
        <v>254.01999999999998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254.01999999999998</v>
      </c>
      <c r="E75">
        <f>BAWANA!AM75</f>
        <v>0</v>
      </c>
      <c r="F75">
        <f t="shared" si="11"/>
        <v>256</v>
      </c>
      <c r="G75">
        <f t="shared" si="12"/>
        <v>254.01999999999998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254.02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29.059999999999995</v>
      </c>
      <c r="T75">
        <v>69.59999999999998</v>
      </c>
      <c r="U75" s="156">
        <f t="shared" si="9"/>
        <v>254.01999999999998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254.01999999999998</v>
      </c>
      <c r="E76">
        <f>BAWANA!AM76</f>
        <v>0</v>
      </c>
      <c r="F76">
        <f t="shared" si="11"/>
        <v>256</v>
      </c>
      <c r="G76">
        <f t="shared" si="12"/>
        <v>254.01999999999998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254.02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29.059999999999995</v>
      </c>
      <c r="T76">
        <v>69.59999999999998</v>
      </c>
      <c r="U76" s="156">
        <f t="shared" si="9"/>
        <v>254.01999999999998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254.01999999999998</v>
      </c>
      <c r="E79">
        <f>BAWANA!AM79</f>
        <v>0</v>
      </c>
      <c r="F79">
        <f t="shared" si="11"/>
        <v>256</v>
      </c>
      <c r="G79">
        <f t="shared" si="12"/>
        <v>254.01999999999998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254.02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254.01999999999998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254.01999999999998</v>
      </c>
      <c r="E80">
        <f>BAWANA!AM80</f>
        <v>0</v>
      </c>
      <c r="F80">
        <f t="shared" si="11"/>
        <v>256</v>
      </c>
      <c r="G80">
        <f t="shared" si="12"/>
        <v>254.01999999999998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254.02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254.01999999999998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284.02</v>
      </c>
      <c r="E81">
        <f>BAWANA!AM81</f>
        <v>0</v>
      </c>
      <c r="F81">
        <f t="shared" si="11"/>
        <v>256</v>
      </c>
      <c r="G81">
        <f t="shared" si="12"/>
        <v>284.02</v>
      </c>
      <c r="H81" s="154"/>
      <c r="I81">
        <f>BRPL_EOD!AK81+BRPL_EOD!AL81</f>
        <v>99.62</v>
      </c>
      <c r="J81">
        <f>BYPL_EOD!AK81+BYPL_EOD!AL81</f>
        <v>79.92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284.02</v>
      </c>
      <c r="O81" s="154">
        <f t="shared" si="8"/>
        <v>0</v>
      </c>
      <c r="P81">
        <v>99.62</v>
      </c>
      <c r="Q81">
        <v>79.92</v>
      </c>
      <c r="R81">
        <v>5.82</v>
      </c>
      <c r="S81">
        <v>29.06</v>
      </c>
      <c r="T81">
        <v>69.599999999999994</v>
      </c>
      <c r="U81" s="156">
        <f t="shared" si="9"/>
        <v>284.02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284.02</v>
      </c>
      <c r="E82">
        <f>BAWANA!AM82</f>
        <v>0</v>
      </c>
      <c r="F82">
        <f t="shared" si="11"/>
        <v>256</v>
      </c>
      <c r="G82">
        <f t="shared" si="12"/>
        <v>284.02</v>
      </c>
      <c r="H82" s="154"/>
      <c r="I82">
        <f>BRPL_EOD!AK82+BRPL_EOD!AL82</f>
        <v>99.62</v>
      </c>
      <c r="J82">
        <f>BYPL_EOD!AK82+BYPL_EOD!AL82</f>
        <v>79.92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284.02</v>
      </c>
      <c r="O82" s="154">
        <f t="shared" si="8"/>
        <v>0</v>
      </c>
      <c r="P82">
        <v>99.62</v>
      </c>
      <c r="Q82">
        <v>79.92</v>
      </c>
      <c r="R82">
        <v>5.82</v>
      </c>
      <c r="S82">
        <v>29.06</v>
      </c>
      <c r="T82">
        <v>69.599999999999994</v>
      </c>
      <c r="U82" s="156">
        <f t="shared" si="9"/>
        <v>284.02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265.13</v>
      </c>
      <c r="E83">
        <f>BAWANA!AM83</f>
        <v>0</v>
      </c>
      <c r="F83">
        <f t="shared" si="11"/>
        <v>256</v>
      </c>
      <c r="G83">
        <f t="shared" si="12"/>
        <v>265.13</v>
      </c>
      <c r="H83" s="154"/>
      <c r="I83">
        <f>BRPL_EOD!AK83+BRPL_EOD!AL83</f>
        <v>92.99</v>
      </c>
      <c r="J83">
        <f>BYPL_EOD!AK83+BYPL_EOD!AL83</f>
        <v>74.599999999999994</v>
      </c>
      <c r="K83">
        <f>MES_EOD!AK83+MES_EOD!AL83</f>
        <v>5.44</v>
      </c>
      <c r="L83">
        <f>NDMC_EOD!AK83+NDMC_EOD!AL83</f>
        <v>27.13</v>
      </c>
      <c r="M83">
        <f>TPDDL_EOD!AK83+TPDDL_EOD!AL83</f>
        <v>64.97</v>
      </c>
      <c r="N83">
        <f t="shared" si="7"/>
        <v>265.13</v>
      </c>
      <c r="O83" s="154">
        <f t="shared" si="8"/>
        <v>0</v>
      </c>
      <c r="P83">
        <v>92.99</v>
      </c>
      <c r="Q83">
        <v>74.599999999999994</v>
      </c>
      <c r="R83">
        <v>5.44</v>
      </c>
      <c r="S83">
        <v>27.13</v>
      </c>
      <c r="T83">
        <v>64.97</v>
      </c>
      <c r="U83" s="156">
        <f t="shared" si="9"/>
        <v>265.13</v>
      </c>
      <c r="V83" s="154">
        <f t="shared" si="10"/>
        <v>0</v>
      </c>
      <c r="Y83">
        <f>BAWANA!AW83+BAWANA!AX83</f>
        <v>29.87</v>
      </c>
      <c r="Z83">
        <f>BAWANA!BD83+BAWANA!BE83</f>
        <v>0</v>
      </c>
      <c r="AA83">
        <f>BAWANA!X83+BAWANA!Y83</f>
        <v>29.87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265.13</v>
      </c>
      <c r="E84">
        <f>BAWANA!AM84</f>
        <v>0</v>
      </c>
      <c r="F84">
        <f t="shared" si="11"/>
        <v>256</v>
      </c>
      <c r="G84">
        <f t="shared" si="12"/>
        <v>265.13</v>
      </c>
      <c r="H84" s="154"/>
      <c r="I84">
        <f>BRPL_EOD!AK84+BRPL_EOD!AL84</f>
        <v>92.99</v>
      </c>
      <c r="J84">
        <f>BYPL_EOD!AK84+BYPL_EOD!AL84</f>
        <v>74.599999999999994</v>
      </c>
      <c r="K84">
        <f>MES_EOD!AK84+MES_EOD!AL84</f>
        <v>5.44</v>
      </c>
      <c r="L84">
        <f>NDMC_EOD!AK84+NDMC_EOD!AL84</f>
        <v>27.13</v>
      </c>
      <c r="M84">
        <f>TPDDL_EOD!AK84+TPDDL_EOD!AL84</f>
        <v>64.97</v>
      </c>
      <c r="N84">
        <f t="shared" si="7"/>
        <v>265.13</v>
      </c>
      <c r="O84" s="154">
        <f t="shared" si="8"/>
        <v>0</v>
      </c>
      <c r="P84">
        <v>92.99</v>
      </c>
      <c r="Q84">
        <v>74.599999999999994</v>
      </c>
      <c r="R84">
        <v>5.44</v>
      </c>
      <c r="S84">
        <v>27.13</v>
      </c>
      <c r="T84">
        <v>64.97</v>
      </c>
      <c r="U84" s="156">
        <f t="shared" si="9"/>
        <v>265.13</v>
      </c>
      <c r="V84" s="154">
        <f t="shared" si="10"/>
        <v>0</v>
      </c>
      <c r="Y84">
        <f>BAWANA!AW84+BAWANA!AX84</f>
        <v>29.87</v>
      </c>
      <c r="Z84">
        <f>BAWANA!BD84+BAWANA!BE84</f>
        <v>0</v>
      </c>
      <c r="AA84">
        <f>BAWANA!X84+BAWANA!Y84</f>
        <v>29.87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265.5</v>
      </c>
      <c r="E85">
        <f>BAWANA!AM85</f>
        <v>0</v>
      </c>
      <c r="F85">
        <f t="shared" si="11"/>
        <v>256</v>
      </c>
      <c r="G85">
        <f t="shared" si="12"/>
        <v>265.5</v>
      </c>
      <c r="H85" s="154"/>
      <c r="I85">
        <f>BRPL_EOD!AK85+BRPL_EOD!AL85</f>
        <v>91.83</v>
      </c>
      <c r="J85">
        <f>BYPL_EOD!AK85+BYPL_EOD!AL85</f>
        <v>65.010000000000005</v>
      </c>
      <c r="K85">
        <f>MES_EOD!AK85+MES_EOD!AL85</f>
        <v>17.71</v>
      </c>
      <c r="L85">
        <f>NDMC_EOD!AK85+NDMC_EOD!AL85</f>
        <v>26.79</v>
      </c>
      <c r="M85">
        <f>TPDDL_EOD!AK85+TPDDL_EOD!AL85</f>
        <v>64.16</v>
      </c>
      <c r="N85">
        <f t="shared" si="7"/>
        <v>265.5</v>
      </c>
      <c r="O85" s="154">
        <f t="shared" si="8"/>
        <v>0</v>
      </c>
      <c r="P85">
        <v>91.83</v>
      </c>
      <c r="Q85">
        <v>65.010000000000005</v>
      </c>
      <c r="R85">
        <v>17.71</v>
      </c>
      <c r="S85">
        <v>26.79</v>
      </c>
      <c r="T85">
        <v>64.16</v>
      </c>
      <c r="U85" s="156">
        <f t="shared" si="9"/>
        <v>265.5</v>
      </c>
      <c r="V85" s="154">
        <f t="shared" si="10"/>
        <v>0</v>
      </c>
      <c r="Y85">
        <f>BAWANA!AW85+BAWANA!AX85</f>
        <v>29.5</v>
      </c>
      <c r="Z85">
        <f>BAWANA!BD85+BAWANA!BE85</f>
        <v>0</v>
      </c>
      <c r="AA85">
        <f>BAWANA!X85+BAWANA!Y85</f>
        <v>29.5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265.13</v>
      </c>
      <c r="E86">
        <f>BAWANA!AM86</f>
        <v>0</v>
      </c>
      <c r="F86">
        <f t="shared" si="11"/>
        <v>256</v>
      </c>
      <c r="G86">
        <f t="shared" si="12"/>
        <v>265.13</v>
      </c>
      <c r="H86" s="154"/>
      <c r="I86">
        <f>BRPL_EOD!AK86+BRPL_EOD!AL86</f>
        <v>92.99</v>
      </c>
      <c r="J86">
        <f>BYPL_EOD!AK86+BYPL_EOD!AL86</f>
        <v>74.599999999999994</v>
      </c>
      <c r="K86">
        <f>MES_EOD!AK86+MES_EOD!AL86</f>
        <v>5.44</v>
      </c>
      <c r="L86">
        <f>NDMC_EOD!AK86+NDMC_EOD!AL86</f>
        <v>27.13</v>
      </c>
      <c r="M86">
        <f>TPDDL_EOD!AK86+TPDDL_EOD!AL86</f>
        <v>64.97</v>
      </c>
      <c r="N86">
        <f t="shared" si="7"/>
        <v>265.13</v>
      </c>
      <c r="O86" s="154">
        <f t="shared" si="8"/>
        <v>0</v>
      </c>
      <c r="P86">
        <v>92.99</v>
      </c>
      <c r="Q86">
        <v>74.599999999999994</v>
      </c>
      <c r="R86">
        <v>5.44</v>
      </c>
      <c r="S86">
        <v>27.13</v>
      </c>
      <c r="T86">
        <v>64.97</v>
      </c>
      <c r="U86" s="156">
        <f t="shared" si="9"/>
        <v>265.13</v>
      </c>
      <c r="V86" s="154">
        <f t="shared" si="10"/>
        <v>0</v>
      </c>
      <c r="Y86">
        <f>BAWANA!AW86+BAWANA!AX86</f>
        <v>29.87</v>
      </c>
      <c r="Z86">
        <f>BAWANA!BD86+BAWANA!BE86</f>
        <v>0</v>
      </c>
      <c r="AA86">
        <f>BAWANA!X86+BAWANA!Y86</f>
        <v>29.87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265.13</v>
      </c>
      <c r="E87">
        <f>BAWANA!AM87</f>
        <v>0</v>
      </c>
      <c r="F87">
        <f t="shared" si="11"/>
        <v>256</v>
      </c>
      <c r="G87">
        <f t="shared" si="12"/>
        <v>265.13</v>
      </c>
      <c r="H87" s="154"/>
      <c r="I87">
        <f>BRPL_EOD!AK87+BRPL_EOD!AL87</f>
        <v>92.99</v>
      </c>
      <c r="J87">
        <f>BYPL_EOD!AK87+BYPL_EOD!AL87</f>
        <v>74.599999999999994</v>
      </c>
      <c r="K87">
        <f>MES_EOD!AK87+MES_EOD!AL87</f>
        <v>5.44</v>
      </c>
      <c r="L87">
        <f>NDMC_EOD!AK87+NDMC_EOD!AL87</f>
        <v>27.13</v>
      </c>
      <c r="M87">
        <f>TPDDL_EOD!AK87+TPDDL_EOD!AL87</f>
        <v>64.97</v>
      </c>
      <c r="N87">
        <f t="shared" si="7"/>
        <v>265.13</v>
      </c>
      <c r="O87" s="154">
        <f t="shared" si="8"/>
        <v>0</v>
      </c>
      <c r="P87">
        <v>92.99</v>
      </c>
      <c r="Q87">
        <v>74.599999999999994</v>
      </c>
      <c r="R87">
        <v>5.44</v>
      </c>
      <c r="S87">
        <v>27.13</v>
      </c>
      <c r="T87">
        <v>64.97</v>
      </c>
      <c r="U87" s="156">
        <f t="shared" si="9"/>
        <v>265.13</v>
      </c>
      <c r="V87" s="154">
        <f t="shared" si="10"/>
        <v>0</v>
      </c>
      <c r="Y87">
        <f>BAWANA!AW87+BAWANA!AX87</f>
        <v>29.87</v>
      </c>
      <c r="Z87">
        <f>BAWANA!BD87+BAWANA!BE87</f>
        <v>0</v>
      </c>
      <c r="AA87">
        <f>BAWANA!X87+BAWANA!Y87</f>
        <v>29.87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265.13</v>
      </c>
      <c r="E88">
        <f>BAWANA!AM88</f>
        <v>0</v>
      </c>
      <c r="F88">
        <f t="shared" si="11"/>
        <v>256</v>
      </c>
      <c r="G88">
        <f t="shared" si="12"/>
        <v>265.13</v>
      </c>
      <c r="H88" s="154"/>
      <c r="I88">
        <f>BRPL_EOD!AK88+BRPL_EOD!AL88</f>
        <v>92.99</v>
      </c>
      <c r="J88">
        <f>BYPL_EOD!AK88+BYPL_EOD!AL88</f>
        <v>74.599999999999994</v>
      </c>
      <c r="K88">
        <f>MES_EOD!AK88+MES_EOD!AL88</f>
        <v>5.44</v>
      </c>
      <c r="L88">
        <f>NDMC_EOD!AK88+NDMC_EOD!AL88</f>
        <v>27.13</v>
      </c>
      <c r="M88">
        <f>TPDDL_EOD!AK88+TPDDL_EOD!AL88</f>
        <v>64.97</v>
      </c>
      <c r="N88">
        <f t="shared" si="7"/>
        <v>265.13</v>
      </c>
      <c r="O88" s="154">
        <f t="shared" si="8"/>
        <v>0</v>
      </c>
      <c r="P88">
        <v>92.99</v>
      </c>
      <c r="Q88">
        <v>74.599999999999994</v>
      </c>
      <c r="R88">
        <v>5.44</v>
      </c>
      <c r="S88">
        <v>27.13</v>
      </c>
      <c r="T88">
        <v>64.97</v>
      </c>
      <c r="U88" s="156">
        <f t="shared" si="9"/>
        <v>265.13</v>
      </c>
      <c r="V88" s="154">
        <f t="shared" si="10"/>
        <v>0</v>
      </c>
      <c r="Y88">
        <f>BAWANA!AW88+BAWANA!AX88</f>
        <v>29.87</v>
      </c>
      <c r="Z88">
        <f>BAWANA!BD88+BAWANA!BE88</f>
        <v>0</v>
      </c>
      <c r="AA88">
        <f>BAWANA!X88+BAWANA!Y88</f>
        <v>29.87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265.13</v>
      </c>
      <c r="E89">
        <f>BAWANA!AM89</f>
        <v>0</v>
      </c>
      <c r="F89">
        <f t="shared" si="11"/>
        <v>256</v>
      </c>
      <c r="G89">
        <f t="shared" si="12"/>
        <v>265.13</v>
      </c>
      <c r="H89" s="154"/>
      <c r="I89">
        <f>BRPL_EOD!AK89+BRPL_EOD!AL89</f>
        <v>92.99</v>
      </c>
      <c r="J89">
        <f>BYPL_EOD!AK89+BYPL_EOD!AL89</f>
        <v>74.599999999999994</v>
      </c>
      <c r="K89">
        <f>MES_EOD!AK89+MES_EOD!AL89</f>
        <v>5.44</v>
      </c>
      <c r="L89">
        <f>NDMC_EOD!AK89+NDMC_EOD!AL89</f>
        <v>27.13</v>
      </c>
      <c r="M89">
        <f>TPDDL_EOD!AK89+TPDDL_EOD!AL89</f>
        <v>64.97</v>
      </c>
      <c r="N89">
        <f t="shared" si="7"/>
        <v>265.13</v>
      </c>
      <c r="O89" s="154">
        <f t="shared" si="8"/>
        <v>0</v>
      </c>
      <c r="P89">
        <v>92.99</v>
      </c>
      <c r="Q89">
        <v>74.599999999999994</v>
      </c>
      <c r="R89">
        <v>5.44</v>
      </c>
      <c r="S89">
        <v>27.13</v>
      </c>
      <c r="T89">
        <v>64.97</v>
      </c>
      <c r="U89" s="156">
        <f t="shared" si="9"/>
        <v>265.13</v>
      </c>
      <c r="V89" s="154">
        <f t="shared" si="10"/>
        <v>0</v>
      </c>
      <c r="Y89">
        <f>BAWANA!AW89+BAWANA!AX89</f>
        <v>29.87</v>
      </c>
      <c r="Z89">
        <f>BAWANA!BD89+BAWANA!BE89</f>
        <v>0</v>
      </c>
      <c r="AA89">
        <f>BAWANA!X89+BAWANA!Y89</f>
        <v>29.87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265.13</v>
      </c>
      <c r="E90">
        <f>BAWANA!AM90</f>
        <v>0</v>
      </c>
      <c r="F90">
        <f t="shared" si="11"/>
        <v>256</v>
      </c>
      <c r="G90">
        <f t="shared" si="12"/>
        <v>265.13</v>
      </c>
      <c r="H90" s="154"/>
      <c r="I90">
        <f>BRPL_EOD!AK90+BRPL_EOD!AL90</f>
        <v>92.99</v>
      </c>
      <c r="J90">
        <f>BYPL_EOD!AK90+BYPL_EOD!AL90</f>
        <v>74.599999999999994</v>
      </c>
      <c r="K90">
        <f>MES_EOD!AK90+MES_EOD!AL90</f>
        <v>5.44</v>
      </c>
      <c r="L90">
        <f>NDMC_EOD!AK90+NDMC_EOD!AL90</f>
        <v>27.13</v>
      </c>
      <c r="M90">
        <f>TPDDL_EOD!AK90+TPDDL_EOD!AL90</f>
        <v>64.97</v>
      </c>
      <c r="N90">
        <f t="shared" si="7"/>
        <v>265.13</v>
      </c>
      <c r="O90" s="154">
        <f t="shared" si="8"/>
        <v>0</v>
      </c>
      <c r="P90">
        <v>92.99</v>
      </c>
      <c r="Q90">
        <v>74.599999999999994</v>
      </c>
      <c r="R90">
        <v>5.44</v>
      </c>
      <c r="S90">
        <v>27.13</v>
      </c>
      <c r="T90">
        <v>64.97</v>
      </c>
      <c r="U90" s="156">
        <f t="shared" si="9"/>
        <v>265.13</v>
      </c>
      <c r="V90" s="154">
        <f t="shared" si="10"/>
        <v>0</v>
      </c>
      <c r="Y90">
        <f>BAWANA!AW90+BAWANA!AX90</f>
        <v>29.87</v>
      </c>
      <c r="Z90">
        <f>BAWANA!BD90+BAWANA!BE90</f>
        <v>0</v>
      </c>
      <c r="AA90">
        <f>BAWANA!X90+BAWANA!Y90</f>
        <v>29.87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93.39</v>
      </c>
      <c r="J91">
        <f>BYPL_EOD!AK91+BYPL_EOD!AL91</f>
        <v>63</v>
      </c>
      <c r="K91">
        <f>MES_EOD!AK91+MES_EOD!AL91</f>
        <v>21.12</v>
      </c>
      <c r="L91">
        <f>NDMC_EOD!AK91+NDMC_EOD!AL91</f>
        <v>27.24</v>
      </c>
      <c r="M91">
        <f>TPDDL_EOD!AK91+TPDDL_EOD!AL91</f>
        <v>65.25</v>
      </c>
      <c r="N91">
        <f t="shared" si="7"/>
        <v>270</v>
      </c>
      <c r="O91" s="154">
        <f t="shared" si="8"/>
        <v>0</v>
      </c>
      <c r="P91">
        <v>93.39</v>
      </c>
      <c r="Q91">
        <v>63</v>
      </c>
      <c r="R91">
        <v>21.12</v>
      </c>
      <c r="S91">
        <v>27.24</v>
      </c>
      <c r="T91">
        <v>65.25</v>
      </c>
      <c r="U91" s="156">
        <f t="shared" si="9"/>
        <v>270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269.62</v>
      </c>
      <c r="E92">
        <f>BAWANA!AM92</f>
        <v>0</v>
      </c>
      <c r="F92">
        <f t="shared" si="11"/>
        <v>256</v>
      </c>
      <c r="G92">
        <f t="shared" si="12"/>
        <v>269.62</v>
      </c>
      <c r="H92" s="154"/>
      <c r="I92">
        <f>BRPL_EOD!AK92+BRPL_EOD!AL92</f>
        <v>94.57</v>
      </c>
      <c r="J92">
        <f>BYPL_EOD!AK92+BYPL_EOD!AL92</f>
        <v>75.87</v>
      </c>
      <c r="K92">
        <f>MES_EOD!AK92+MES_EOD!AL92</f>
        <v>5.53</v>
      </c>
      <c r="L92">
        <f>NDMC_EOD!AK92+NDMC_EOD!AL92</f>
        <v>27.59</v>
      </c>
      <c r="M92">
        <f>TPDDL_EOD!AK92+TPDDL_EOD!AL92</f>
        <v>66.069999999999993</v>
      </c>
      <c r="N92">
        <f t="shared" si="7"/>
        <v>269.63</v>
      </c>
      <c r="O92" s="154">
        <f t="shared" si="8"/>
        <v>-9.9999999999909051E-3</v>
      </c>
      <c r="P92">
        <v>94.566492600971699</v>
      </c>
      <c r="Q92">
        <v>75.86718614397509</v>
      </c>
      <c r="R92">
        <v>5.5297949041278791</v>
      </c>
      <c r="S92">
        <v>27.588976745911065</v>
      </c>
      <c r="T92">
        <v>66.067549605014278</v>
      </c>
      <c r="U92" s="156">
        <f t="shared" si="9"/>
        <v>269.62</v>
      </c>
      <c r="V92" s="154">
        <f t="shared" si="10"/>
        <v>0</v>
      </c>
      <c r="Y92">
        <f>BAWANA!AW92+BAWANA!AX92</f>
        <v>30.38</v>
      </c>
      <c r="Z92">
        <f>BAWANA!BD92+BAWANA!BE92</f>
        <v>0</v>
      </c>
      <c r="AA92">
        <f>BAWANA!X92+BAWANA!Y92</f>
        <v>30.38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269.62</v>
      </c>
      <c r="E93">
        <f>BAWANA!AM93</f>
        <v>0</v>
      </c>
      <c r="F93">
        <f t="shared" si="11"/>
        <v>256</v>
      </c>
      <c r="G93">
        <f t="shared" si="12"/>
        <v>269.62</v>
      </c>
      <c r="H93" s="154"/>
      <c r="I93">
        <f>BRPL_EOD!AK93+BRPL_EOD!AL93</f>
        <v>94.57</v>
      </c>
      <c r="J93">
        <f>BYPL_EOD!AK93+BYPL_EOD!AL93</f>
        <v>75.87</v>
      </c>
      <c r="K93">
        <f>MES_EOD!AK93+MES_EOD!AL93</f>
        <v>5.53</v>
      </c>
      <c r="L93">
        <f>NDMC_EOD!AK93+NDMC_EOD!AL93</f>
        <v>27.59</v>
      </c>
      <c r="M93">
        <f>TPDDL_EOD!AK93+TPDDL_EOD!AL93</f>
        <v>66.069999999999993</v>
      </c>
      <c r="N93">
        <f t="shared" si="7"/>
        <v>269.63</v>
      </c>
      <c r="O93" s="154">
        <f t="shared" si="8"/>
        <v>-9.9999999999909051E-3</v>
      </c>
      <c r="P93">
        <v>94.566492600971699</v>
      </c>
      <c r="Q93">
        <v>75.86718614397509</v>
      </c>
      <c r="R93">
        <v>5.5297949041278791</v>
      </c>
      <c r="S93">
        <v>27.588976745911065</v>
      </c>
      <c r="T93">
        <v>66.067549605014278</v>
      </c>
      <c r="U93" s="156">
        <f t="shared" si="9"/>
        <v>269.62</v>
      </c>
      <c r="V93" s="154">
        <f t="shared" si="10"/>
        <v>0</v>
      </c>
      <c r="Y93">
        <f>BAWANA!AW93+BAWANA!AX93</f>
        <v>30.38</v>
      </c>
      <c r="Z93">
        <f>BAWANA!BD93+BAWANA!BE93</f>
        <v>0</v>
      </c>
      <c r="AA93">
        <f>BAWANA!X93+BAWANA!Y93</f>
        <v>30.38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269.62</v>
      </c>
      <c r="E94">
        <f>BAWANA!AM94</f>
        <v>0</v>
      </c>
      <c r="F94">
        <f t="shared" si="11"/>
        <v>256</v>
      </c>
      <c r="G94">
        <f t="shared" si="12"/>
        <v>269.62</v>
      </c>
      <c r="H94" s="154"/>
      <c r="I94">
        <f>BRPL_EOD!AK94+BRPL_EOD!AL94</f>
        <v>94.57</v>
      </c>
      <c r="J94">
        <f>BYPL_EOD!AK94+BYPL_EOD!AL94</f>
        <v>75.87</v>
      </c>
      <c r="K94">
        <f>MES_EOD!AK94+MES_EOD!AL94</f>
        <v>5.53</v>
      </c>
      <c r="L94">
        <f>NDMC_EOD!AK94+NDMC_EOD!AL94</f>
        <v>27.59</v>
      </c>
      <c r="M94">
        <f>TPDDL_EOD!AK94+TPDDL_EOD!AL94</f>
        <v>66.069999999999993</v>
      </c>
      <c r="N94">
        <f t="shared" si="7"/>
        <v>269.63</v>
      </c>
      <c r="O94" s="154">
        <f t="shared" si="8"/>
        <v>-9.9999999999909051E-3</v>
      </c>
      <c r="P94">
        <v>94.566492600971699</v>
      </c>
      <c r="Q94">
        <v>75.86718614397509</v>
      </c>
      <c r="R94">
        <v>5.5297949041278791</v>
      </c>
      <c r="S94">
        <v>27.588976745911065</v>
      </c>
      <c r="T94">
        <v>66.067549605014278</v>
      </c>
      <c r="U94" s="156">
        <f t="shared" si="9"/>
        <v>269.62</v>
      </c>
      <c r="V94" s="154">
        <f t="shared" si="10"/>
        <v>0</v>
      </c>
      <c r="Y94">
        <f>BAWANA!AW94+BAWANA!AX94</f>
        <v>30.38</v>
      </c>
      <c r="Z94">
        <f>BAWANA!BD94+BAWANA!BE94</f>
        <v>0</v>
      </c>
      <c r="AA94">
        <f>BAWANA!X94+BAWANA!Y94</f>
        <v>30.38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269.62</v>
      </c>
      <c r="E95">
        <f>BAWANA!AM95</f>
        <v>0</v>
      </c>
      <c r="F95">
        <f t="shared" si="11"/>
        <v>256</v>
      </c>
      <c r="G95">
        <f t="shared" si="12"/>
        <v>269.62</v>
      </c>
      <c r="H95" s="154"/>
      <c r="I95">
        <f>BRPL_EOD!AK95+BRPL_EOD!AL95</f>
        <v>94.57</v>
      </c>
      <c r="J95">
        <f>BYPL_EOD!AK95+BYPL_EOD!AL95</f>
        <v>75.87</v>
      </c>
      <c r="K95">
        <f>MES_EOD!AK95+MES_EOD!AL95</f>
        <v>5.53</v>
      </c>
      <c r="L95">
        <f>NDMC_EOD!AK95+NDMC_EOD!AL95</f>
        <v>27.59</v>
      </c>
      <c r="M95">
        <f>TPDDL_EOD!AK95+TPDDL_EOD!AL95</f>
        <v>66.069999999999993</v>
      </c>
      <c r="N95">
        <f t="shared" si="7"/>
        <v>269.63</v>
      </c>
      <c r="O95" s="154">
        <f t="shared" si="8"/>
        <v>-9.9999999999909051E-3</v>
      </c>
      <c r="P95">
        <v>94.566492600971699</v>
      </c>
      <c r="Q95">
        <v>75.86718614397509</v>
      </c>
      <c r="R95">
        <v>5.5297949041278791</v>
      </c>
      <c r="S95">
        <v>27.588976745911065</v>
      </c>
      <c r="T95">
        <v>66.067549605014278</v>
      </c>
      <c r="U95" s="156">
        <f t="shared" si="9"/>
        <v>269.62</v>
      </c>
      <c r="V95" s="154">
        <f t="shared" si="10"/>
        <v>0</v>
      </c>
      <c r="Y95">
        <f>BAWANA!AW95+BAWANA!AX95</f>
        <v>30.38</v>
      </c>
      <c r="Z95">
        <f>BAWANA!BD95+BAWANA!BE95</f>
        <v>0</v>
      </c>
      <c r="AA95">
        <f>BAWANA!X95+BAWANA!Y95</f>
        <v>30.38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269.62</v>
      </c>
      <c r="E96">
        <f>BAWANA!AM96</f>
        <v>0</v>
      </c>
      <c r="F96">
        <f t="shared" si="11"/>
        <v>256</v>
      </c>
      <c r="G96">
        <f t="shared" si="12"/>
        <v>269.62</v>
      </c>
      <c r="H96" s="154"/>
      <c r="I96">
        <f>BRPL_EOD!AK96+BRPL_EOD!AL96</f>
        <v>94.57</v>
      </c>
      <c r="J96">
        <f>BYPL_EOD!AK96+BYPL_EOD!AL96</f>
        <v>75.87</v>
      </c>
      <c r="K96">
        <f>MES_EOD!AK96+MES_EOD!AL96</f>
        <v>5.53</v>
      </c>
      <c r="L96">
        <f>NDMC_EOD!AK96+NDMC_EOD!AL96</f>
        <v>27.59</v>
      </c>
      <c r="M96">
        <f>TPDDL_EOD!AK96+TPDDL_EOD!AL96</f>
        <v>66.069999999999993</v>
      </c>
      <c r="N96">
        <f t="shared" si="7"/>
        <v>269.63</v>
      </c>
      <c r="O96" s="154">
        <f t="shared" si="8"/>
        <v>-9.9999999999909051E-3</v>
      </c>
      <c r="P96">
        <v>94.566492600971699</v>
      </c>
      <c r="Q96">
        <v>75.86718614397509</v>
      </c>
      <c r="R96">
        <v>5.5297949041278791</v>
      </c>
      <c r="S96">
        <v>27.588976745911065</v>
      </c>
      <c r="T96">
        <v>66.067549605014278</v>
      </c>
      <c r="U96" s="156">
        <f t="shared" si="9"/>
        <v>269.62</v>
      </c>
      <c r="V96" s="154">
        <f t="shared" si="10"/>
        <v>0</v>
      </c>
      <c r="Y96">
        <f>BAWANA!AW96+BAWANA!AX96</f>
        <v>30.38</v>
      </c>
      <c r="Z96">
        <f>BAWANA!BD96+BAWANA!BE96</f>
        <v>0</v>
      </c>
      <c r="AA96">
        <f>BAWANA!X96+BAWANA!Y96</f>
        <v>30.38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54"/>
      <c r="I97">
        <f>BRPL_EOD!AK97+BRPL_EOD!AL97</f>
        <v>93.39</v>
      </c>
      <c r="J97">
        <f>BYPL_EOD!AK97+BYPL_EOD!AL97</f>
        <v>63.57</v>
      </c>
      <c r="K97">
        <f>MES_EOD!AK97+MES_EOD!AL97</f>
        <v>20.55</v>
      </c>
      <c r="L97">
        <f>NDMC_EOD!AK97+NDMC_EOD!AL97</f>
        <v>27.24</v>
      </c>
      <c r="M97">
        <f>TPDDL_EOD!AK97+TPDDL_EOD!AL97</f>
        <v>65.25</v>
      </c>
      <c r="N97">
        <f t="shared" si="7"/>
        <v>270</v>
      </c>
      <c r="O97" s="154">
        <f t="shared" si="8"/>
        <v>0</v>
      </c>
      <c r="P97">
        <v>93.39</v>
      </c>
      <c r="Q97">
        <v>63.57</v>
      </c>
      <c r="R97">
        <v>20.55</v>
      </c>
      <c r="S97">
        <v>27.24</v>
      </c>
      <c r="T97">
        <v>65.25</v>
      </c>
      <c r="U97" s="156">
        <f t="shared" si="9"/>
        <v>270</v>
      </c>
      <c r="V97" s="154">
        <f t="shared" si="10"/>
        <v>0</v>
      </c>
      <c r="Y97">
        <f>BAWANA!AW97+BAWANA!AX97</f>
        <v>30</v>
      </c>
      <c r="Z97">
        <f>BAWANA!BD97+BAWANA!BE97</f>
        <v>0</v>
      </c>
      <c r="AA97">
        <f>BAWANA!X97+BAWANA!Y97</f>
        <v>30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269.62</v>
      </c>
      <c r="E98">
        <f>BAWANA!AM98</f>
        <v>0</v>
      </c>
      <c r="F98">
        <f t="shared" si="11"/>
        <v>256</v>
      </c>
      <c r="G98">
        <f t="shared" si="12"/>
        <v>269.62</v>
      </c>
      <c r="H98" s="154"/>
      <c r="I98">
        <f>BRPL_EOD!AK98+BRPL_EOD!AL98</f>
        <v>94.57</v>
      </c>
      <c r="J98">
        <f>BYPL_EOD!AK98+BYPL_EOD!AL98</f>
        <v>75.87</v>
      </c>
      <c r="K98">
        <f>MES_EOD!AK98+MES_EOD!AL98</f>
        <v>5.53</v>
      </c>
      <c r="L98">
        <f>NDMC_EOD!AK98+NDMC_EOD!AL98</f>
        <v>27.59</v>
      </c>
      <c r="M98">
        <f>TPDDL_EOD!AK98+TPDDL_EOD!AL98</f>
        <v>66.069999999999993</v>
      </c>
      <c r="N98">
        <f t="shared" si="7"/>
        <v>269.63</v>
      </c>
      <c r="O98" s="154">
        <f t="shared" si="8"/>
        <v>-9.9999999999909051E-3</v>
      </c>
      <c r="P98">
        <v>94.566492600971699</v>
      </c>
      <c r="Q98">
        <v>75.86718614397509</v>
      </c>
      <c r="R98">
        <v>5.5297949041278791</v>
      </c>
      <c r="S98">
        <v>27.588976745911065</v>
      </c>
      <c r="T98">
        <v>66.067549605014278</v>
      </c>
      <c r="U98" s="156">
        <f t="shared" si="9"/>
        <v>269.62</v>
      </c>
      <c r="V98" s="154">
        <f t="shared" si="10"/>
        <v>0</v>
      </c>
      <c r="Y98">
        <f>BAWANA!AW98+BAWANA!AX98</f>
        <v>30.38</v>
      </c>
      <c r="Z98">
        <f>BAWANA!BD98+BAWANA!BE98</f>
        <v>0</v>
      </c>
      <c r="AA98">
        <f>BAWANA!X98+BAWANA!Y98</f>
        <v>30.38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5.6946025000000011</v>
      </c>
      <c r="E99" s="156">
        <f t="shared" si="14"/>
        <v>0</v>
      </c>
      <c r="F99" s="156">
        <f t="shared" si="14"/>
        <v>6.1440000000000001</v>
      </c>
      <c r="G99" s="156">
        <f t="shared" si="14"/>
        <v>5.6946025000000011</v>
      </c>
      <c r="H99" s="156"/>
      <c r="I99" s="156">
        <f t="shared" si="14"/>
        <v>2.2962049999999974</v>
      </c>
      <c r="J99" s="156">
        <f t="shared" si="14"/>
        <v>1.1886075000000003</v>
      </c>
      <c r="K99" s="156">
        <f t="shared" si="14"/>
        <v>0.16255999999999995</v>
      </c>
      <c r="L99" s="156">
        <f t="shared" si="14"/>
        <v>0.69037999999999944</v>
      </c>
      <c r="M99" s="156">
        <f t="shared" si="14"/>
        <v>1.3568375000000001</v>
      </c>
      <c r="N99" s="156">
        <f t="shared" si="14"/>
        <v>5.6945900000000043</v>
      </c>
      <c r="O99" s="156">
        <f t="shared" si="14"/>
        <v>1.2500000000017053E-5</v>
      </c>
      <c r="P99" s="156">
        <f t="shared" si="14"/>
        <v>2.2962112760072797</v>
      </c>
      <c r="Q99" s="156">
        <f t="shared" si="14"/>
        <v>1.1886066201692529</v>
      </c>
      <c r="R99" s="156">
        <f t="shared" si="14"/>
        <v>0.16256043421158992</v>
      </c>
      <c r="S99" s="156">
        <f t="shared" si="14"/>
        <v>0.69038228331481843</v>
      </c>
      <c r="T99" s="156">
        <f t="shared" si="14"/>
        <v>1.356841886297059</v>
      </c>
      <c r="U99" s="156">
        <f t="shared" si="14"/>
        <v>5.6946025000000011</v>
      </c>
      <c r="V99" s="156">
        <f t="shared" si="10"/>
        <v>0</v>
      </c>
      <c r="Y99" s="156">
        <f>SUM(Y3:Y98)/4000</f>
        <v>0.70648499999999992</v>
      </c>
      <c r="Z99" s="156">
        <f t="shared" ref="Z99:AD99" si="15">SUM(Z3:Z98)/4000</f>
        <v>0.24741750000000012</v>
      </c>
      <c r="AA99" s="156">
        <f t="shared" si="15"/>
        <v>0.70648499999999992</v>
      </c>
      <c r="AB99" s="156">
        <f t="shared" si="15"/>
        <v>0.24741750000000012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4" t="s">
        <v>456</v>
      </c>
      <c r="AU2" s="169"/>
      <c r="AV2" s="204" t="s">
        <v>448</v>
      </c>
      <c r="AW2" s="204" t="s">
        <v>452</v>
      </c>
      <c r="AX2" s="204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41.475000000000001</v>
      </c>
      <c r="D3">
        <v>0</v>
      </c>
      <c r="E3">
        <v>0</v>
      </c>
      <c r="F3">
        <v>0</v>
      </c>
      <c r="G3">
        <v>53.213999999999999</v>
      </c>
      <c r="H3">
        <v>0</v>
      </c>
      <c r="I3">
        <v>83.296000000000006</v>
      </c>
      <c r="J3">
        <v>5.48</v>
      </c>
      <c r="K3">
        <v>215.533728</v>
      </c>
      <c r="L3">
        <v>653.15250000000003</v>
      </c>
      <c r="M3">
        <v>91</v>
      </c>
      <c r="N3">
        <v>118.125</v>
      </c>
      <c r="O3">
        <v>123.66562500000001</v>
      </c>
      <c r="P3">
        <v>122.25</v>
      </c>
      <c r="Q3">
        <v>21.823619999999998</v>
      </c>
      <c r="R3">
        <v>42.392195999999998</v>
      </c>
      <c r="S3">
        <v>26.390910000000002</v>
      </c>
      <c r="T3">
        <v>0</v>
      </c>
      <c r="U3">
        <v>345.375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17.942399999999999</v>
      </c>
      <c r="AH3">
        <v>152.94049999999999</v>
      </c>
      <c r="AI3">
        <v>35.0075</v>
      </c>
      <c r="AJ3">
        <v>0</v>
      </c>
      <c r="AK3">
        <v>50.5062</v>
      </c>
      <c r="AL3">
        <v>79.364599999999996</v>
      </c>
      <c r="AM3">
        <v>15.996</v>
      </c>
      <c r="AN3">
        <v>0.68867999999999996</v>
      </c>
      <c r="AO3">
        <v>31.164000000000001</v>
      </c>
      <c r="AP3">
        <v>7.6859999999999999</v>
      </c>
      <c r="AQ3">
        <v>49.896000000000001</v>
      </c>
      <c r="AR3">
        <v>31.897383000000001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74.94</v>
      </c>
      <c r="BA3">
        <f>SUM(B3:AZ3)</f>
        <v>2885.6385010000008</v>
      </c>
      <c r="BD3">
        <v>24.08</v>
      </c>
      <c r="BE3">
        <v>7.63</v>
      </c>
      <c r="BF3">
        <v>0.92</v>
      </c>
      <c r="BG3">
        <v>4.04</v>
      </c>
      <c r="BH3">
        <v>5.81</v>
      </c>
      <c r="BI3">
        <v>4.78</v>
      </c>
      <c r="BJ3">
        <v>1.56</v>
      </c>
      <c r="BK3">
        <v>3.07</v>
      </c>
      <c r="BL3">
        <v>0.84</v>
      </c>
      <c r="BM3">
        <v>0</v>
      </c>
      <c r="BN3">
        <v>0.53</v>
      </c>
      <c r="BO3">
        <v>14.61</v>
      </c>
      <c r="BP3">
        <v>0</v>
      </c>
      <c r="BQ3">
        <v>4.46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74.94</v>
      </c>
    </row>
    <row r="4" spans="1:75">
      <c r="A4" t="s">
        <v>46</v>
      </c>
      <c r="B4">
        <v>0</v>
      </c>
      <c r="C4">
        <v>41.475000000000001</v>
      </c>
      <c r="D4">
        <v>0</v>
      </c>
      <c r="E4">
        <v>0</v>
      </c>
      <c r="F4">
        <v>0</v>
      </c>
      <c r="G4">
        <v>53.213999999999999</v>
      </c>
      <c r="H4">
        <v>0</v>
      </c>
      <c r="I4">
        <v>83.296000000000006</v>
      </c>
      <c r="J4">
        <v>5.48</v>
      </c>
      <c r="K4">
        <v>215.533728</v>
      </c>
      <c r="L4">
        <v>653.15250000000003</v>
      </c>
      <c r="M4">
        <v>91</v>
      </c>
      <c r="N4">
        <v>118.125</v>
      </c>
      <c r="O4">
        <v>123.66562500000001</v>
      </c>
      <c r="P4">
        <v>122.25</v>
      </c>
      <c r="Q4">
        <v>21.823619999999998</v>
      </c>
      <c r="R4">
        <v>42.392195999999998</v>
      </c>
      <c r="S4">
        <v>26.390910000000002</v>
      </c>
      <c r="T4">
        <v>0</v>
      </c>
      <c r="U4">
        <v>345.375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17.942399999999999</v>
      </c>
      <c r="AH4">
        <v>152.94049999999999</v>
      </c>
      <c r="AI4">
        <v>35.0075</v>
      </c>
      <c r="AJ4">
        <v>0</v>
      </c>
      <c r="AK4">
        <v>50.5062</v>
      </c>
      <c r="AL4">
        <v>79.364599999999996</v>
      </c>
      <c r="AM4">
        <v>15.996</v>
      </c>
      <c r="AN4">
        <v>0.68867999999999996</v>
      </c>
      <c r="AO4">
        <v>31.164000000000001</v>
      </c>
      <c r="AP4">
        <v>6.4050000000000002</v>
      </c>
      <c r="AQ4">
        <v>46.368000000000002</v>
      </c>
      <c r="AR4">
        <v>31.897383000000001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75.27</v>
      </c>
      <c r="BA4">
        <f t="shared" ref="BA4:BA67" si="1">SUM(B4:AZ4)</f>
        <v>2881.1595010000005</v>
      </c>
      <c r="BD4">
        <v>24.08</v>
      </c>
      <c r="BE4">
        <v>7.63</v>
      </c>
      <c r="BF4">
        <v>0.92</v>
      </c>
      <c r="BG4">
        <v>4.04</v>
      </c>
      <c r="BH4">
        <v>5.81</v>
      </c>
      <c r="BI4">
        <v>4.78</v>
      </c>
      <c r="BJ4">
        <v>1.56</v>
      </c>
      <c r="BK4">
        <v>3.07</v>
      </c>
      <c r="BL4">
        <v>0.84</v>
      </c>
      <c r="BM4">
        <v>0</v>
      </c>
      <c r="BN4">
        <v>0.53</v>
      </c>
      <c r="BO4">
        <v>14.94</v>
      </c>
      <c r="BP4">
        <v>0</v>
      </c>
      <c r="BQ4">
        <v>4.46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75.27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0</v>
      </c>
      <c r="G5">
        <v>53.213999999999999</v>
      </c>
      <c r="H5">
        <v>0</v>
      </c>
      <c r="I5">
        <v>83.296000000000006</v>
      </c>
      <c r="J5">
        <v>5.48</v>
      </c>
      <c r="K5">
        <v>215.533728</v>
      </c>
      <c r="L5">
        <v>653.15250000000003</v>
      </c>
      <c r="M5">
        <v>91</v>
      </c>
      <c r="N5">
        <v>118.125</v>
      </c>
      <c r="O5">
        <v>123.66562500000001</v>
      </c>
      <c r="P5">
        <v>122.25</v>
      </c>
      <c r="Q5">
        <v>21.823619999999998</v>
      </c>
      <c r="R5">
        <v>42.392195999999998</v>
      </c>
      <c r="S5">
        <v>26.390910000000002</v>
      </c>
      <c r="T5">
        <v>0</v>
      </c>
      <c r="U5">
        <v>345.375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17.942399999999999</v>
      </c>
      <c r="AH5">
        <v>152.94049999999999</v>
      </c>
      <c r="AI5">
        <v>28.006</v>
      </c>
      <c r="AJ5">
        <v>0</v>
      </c>
      <c r="AK5">
        <v>50.5062</v>
      </c>
      <c r="AL5">
        <v>79.364599999999996</v>
      </c>
      <c r="AM5">
        <v>15.996</v>
      </c>
      <c r="AN5">
        <v>0.68867999999999996</v>
      </c>
      <c r="AO5">
        <v>31.164000000000001</v>
      </c>
      <c r="AP5">
        <v>6.4050000000000002</v>
      </c>
      <c r="AQ5">
        <v>39.500999999999998</v>
      </c>
      <c r="AR5">
        <v>31.897383000000001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75.679999999999993</v>
      </c>
      <c r="BA5">
        <f t="shared" si="1"/>
        <v>2867.7010010000004</v>
      </c>
      <c r="BD5">
        <v>24.08</v>
      </c>
      <c r="BE5">
        <v>7.63</v>
      </c>
      <c r="BF5">
        <v>0.92</v>
      </c>
      <c r="BG5">
        <v>4.04</v>
      </c>
      <c r="BH5">
        <v>5.81</v>
      </c>
      <c r="BI5">
        <v>4.78</v>
      </c>
      <c r="BJ5">
        <v>1.56</v>
      </c>
      <c r="BK5">
        <v>3.07</v>
      </c>
      <c r="BL5">
        <v>0.84</v>
      </c>
      <c r="BM5">
        <v>0</v>
      </c>
      <c r="BN5">
        <v>0.53</v>
      </c>
      <c r="BO5">
        <v>15.35</v>
      </c>
      <c r="BP5">
        <v>0</v>
      </c>
      <c r="BQ5">
        <v>4.46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75.679999999999993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0</v>
      </c>
      <c r="G6">
        <v>53.213999999999999</v>
      </c>
      <c r="H6">
        <v>0</v>
      </c>
      <c r="I6">
        <v>83.296000000000006</v>
      </c>
      <c r="J6">
        <v>5.48</v>
      </c>
      <c r="K6">
        <v>215.533728</v>
      </c>
      <c r="L6">
        <v>653.15250000000003</v>
      </c>
      <c r="M6">
        <v>91</v>
      </c>
      <c r="N6">
        <v>118.125</v>
      </c>
      <c r="O6">
        <v>123.66562500000001</v>
      </c>
      <c r="P6">
        <v>122.25</v>
      </c>
      <c r="Q6">
        <v>21.823619999999998</v>
      </c>
      <c r="R6">
        <v>42.392195999999998</v>
      </c>
      <c r="S6">
        <v>26.390910000000002</v>
      </c>
      <c r="T6">
        <v>0</v>
      </c>
      <c r="U6">
        <v>345.375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17.942399999999999</v>
      </c>
      <c r="AH6">
        <v>152.94049999999999</v>
      </c>
      <c r="AI6">
        <v>28.006</v>
      </c>
      <c r="AJ6">
        <v>0</v>
      </c>
      <c r="AK6">
        <v>50.5062</v>
      </c>
      <c r="AL6">
        <v>79.364599999999996</v>
      </c>
      <c r="AM6">
        <v>15.996</v>
      </c>
      <c r="AN6">
        <v>0.68867999999999996</v>
      </c>
      <c r="AO6">
        <v>31.164000000000001</v>
      </c>
      <c r="AP6">
        <v>6.4050000000000002</v>
      </c>
      <c r="AQ6">
        <v>35.909999999999997</v>
      </c>
      <c r="AR6">
        <v>31.897383000000001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75.679999999999993</v>
      </c>
      <c r="BA6">
        <f t="shared" si="1"/>
        <v>2864.110001</v>
      </c>
      <c r="BD6">
        <v>24.08</v>
      </c>
      <c r="BE6">
        <v>7.63</v>
      </c>
      <c r="BF6">
        <v>0.92</v>
      </c>
      <c r="BG6">
        <v>4.04</v>
      </c>
      <c r="BH6">
        <v>5.81</v>
      </c>
      <c r="BI6">
        <v>4.78</v>
      </c>
      <c r="BJ6">
        <v>1.56</v>
      </c>
      <c r="BK6">
        <v>3.07</v>
      </c>
      <c r="BL6">
        <v>0.84</v>
      </c>
      <c r="BM6">
        <v>0</v>
      </c>
      <c r="BN6">
        <v>0.53</v>
      </c>
      <c r="BO6">
        <v>15.35</v>
      </c>
      <c r="BP6">
        <v>0</v>
      </c>
      <c r="BQ6">
        <v>4.46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75.679999999999993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0</v>
      </c>
      <c r="G7">
        <v>53.213999999999999</v>
      </c>
      <c r="H7">
        <v>0</v>
      </c>
      <c r="I7">
        <v>83.296000000000006</v>
      </c>
      <c r="J7">
        <v>5.48</v>
      </c>
      <c r="K7">
        <v>215.533728</v>
      </c>
      <c r="L7">
        <v>653.15250000000003</v>
      </c>
      <c r="M7">
        <v>91</v>
      </c>
      <c r="N7">
        <v>118.125</v>
      </c>
      <c r="O7">
        <v>123.66562500000001</v>
      </c>
      <c r="P7">
        <v>122.25</v>
      </c>
      <c r="Q7">
        <v>21.823619999999998</v>
      </c>
      <c r="R7">
        <v>42.392195999999998</v>
      </c>
      <c r="S7">
        <v>26.390910000000002</v>
      </c>
      <c r="T7">
        <v>0</v>
      </c>
      <c r="U7">
        <v>345.375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28.045000000000002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17.942399999999999</v>
      </c>
      <c r="AH7">
        <v>152.94049999999999</v>
      </c>
      <c r="AI7">
        <v>28.006</v>
      </c>
      <c r="AJ7">
        <v>0</v>
      </c>
      <c r="AK7">
        <v>50.5062</v>
      </c>
      <c r="AL7">
        <v>79.364599999999996</v>
      </c>
      <c r="AM7">
        <v>15.996</v>
      </c>
      <c r="AN7">
        <v>0.68867999999999996</v>
      </c>
      <c r="AO7">
        <v>31.164000000000001</v>
      </c>
      <c r="AP7">
        <v>12.9381</v>
      </c>
      <c r="AQ7">
        <v>35.909999999999997</v>
      </c>
      <c r="AR7">
        <v>32.553840000000001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75.679999999999993</v>
      </c>
      <c r="BA7">
        <f t="shared" si="1"/>
        <v>2863.7913579999999</v>
      </c>
      <c r="BD7">
        <v>24.08</v>
      </c>
      <c r="BE7">
        <v>7.63</v>
      </c>
      <c r="BF7">
        <v>0.92</v>
      </c>
      <c r="BG7">
        <v>4.04</v>
      </c>
      <c r="BH7">
        <v>5.81</v>
      </c>
      <c r="BI7">
        <v>4.78</v>
      </c>
      <c r="BJ7">
        <v>1.56</v>
      </c>
      <c r="BK7">
        <v>3.07</v>
      </c>
      <c r="BL7">
        <v>0.84</v>
      </c>
      <c r="BM7">
        <v>0</v>
      </c>
      <c r="BN7">
        <v>0.53</v>
      </c>
      <c r="BO7">
        <v>15.35</v>
      </c>
      <c r="BP7">
        <v>0</v>
      </c>
      <c r="BQ7">
        <v>4.46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75.679999999999993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0</v>
      </c>
      <c r="G8">
        <v>53.213999999999999</v>
      </c>
      <c r="H8">
        <v>0</v>
      </c>
      <c r="I8">
        <v>83.296000000000006</v>
      </c>
      <c r="J8">
        <v>5.48</v>
      </c>
      <c r="K8">
        <v>215.533728</v>
      </c>
      <c r="L8">
        <v>653.15250000000003</v>
      </c>
      <c r="M8">
        <v>91</v>
      </c>
      <c r="N8">
        <v>118.125</v>
      </c>
      <c r="O8">
        <v>123.66562500000001</v>
      </c>
      <c r="P8">
        <v>122.25</v>
      </c>
      <c r="Q8">
        <v>21.823619999999998</v>
      </c>
      <c r="R8">
        <v>42.392195999999998</v>
      </c>
      <c r="S8">
        <v>26.390910000000002</v>
      </c>
      <c r="T8">
        <v>0</v>
      </c>
      <c r="U8">
        <v>345.375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28.045000000000002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17.942399999999999</v>
      </c>
      <c r="AH8">
        <v>152.94049999999999</v>
      </c>
      <c r="AI8">
        <v>28.006</v>
      </c>
      <c r="AJ8">
        <v>0</v>
      </c>
      <c r="AK8">
        <v>50.5062</v>
      </c>
      <c r="AL8">
        <v>79.364599999999996</v>
      </c>
      <c r="AM8">
        <v>15.996</v>
      </c>
      <c r="AN8">
        <v>0.68867999999999996</v>
      </c>
      <c r="AO8">
        <v>31.164000000000001</v>
      </c>
      <c r="AP8">
        <v>12.9381</v>
      </c>
      <c r="AQ8">
        <v>35.909999999999997</v>
      </c>
      <c r="AR8">
        <v>32.553840000000001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75.679999999999993</v>
      </c>
      <c r="BA8">
        <f t="shared" si="1"/>
        <v>2863.7913579999999</v>
      </c>
      <c r="BD8">
        <v>24.08</v>
      </c>
      <c r="BE8">
        <v>7.63</v>
      </c>
      <c r="BF8">
        <v>0.92</v>
      </c>
      <c r="BG8">
        <v>4.04</v>
      </c>
      <c r="BH8">
        <v>5.81</v>
      </c>
      <c r="BI8">
        <v>4.78</v>
      </c>
      <c r="BJ8">
        <v>1.56</v>
      </c>
      <c r="BK8">
        <v>3.07</v>
      </c>
      <c r="BL8">
        <v>0.84</v>
      </c>
      <c r="BM8">
        <v>0</v>
      </c>
      <c r="BN8">
        <v>0.53</v>
      </c>
      <c r="BO8">
        <v>15.35</v>
      </c>
      <c r="BP8">
        <v>0</v>
      </c>
      <c r="BQ8">
        <v>4.46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75.679999999999993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0</v>
      </c>
      <c r="G9">
        <v>53.213999999999999</v>
      </c>
      <c r="H9">
        <v>0</v>
      </c>
      <c r="I9">
        <v>83.296000000000006</v>
      </c>
      <c r="J9">
        <v>5.48</v>
      </c>
      <c r="K9">
        <v>215.533728</v>
      </c>
      <c r="L9">
        <v>653.15250000000003</v>
      </c>
      <c r="M9">
        <v>91</v>
      </c>
      <c r="N9">
        <v>118.125</v>
      </c>
      <c r="O9">
        <v>123.66562500000001</v>
      </c>
      <c r="P9">
        <v>122.25</v>
      </c>
      <c r="Q9">
        <v>21.823619999999998</v>
      </c>
      <c r="R9">
        <v>42.392195999999998</v>
      </c>
      <c r="S9">
        <v>26.390910000000002</v>
      </c>
      <c r="T9">
        <v>0</v>
      </c>
      <c r="U9">
        <v>345.375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28.045000000000002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17.942399999999999</v>
      </c>
      <c r="AH9">
        <v>152.94049999999999</v>
      </c>
      <c r="AI9">
        <v>31.824999999999999</v>
      </c>
      <c r="AJ9">
        <v>0</v>
      </c>
      <c r="AK9">
        <v>50.5062</v>
      </c>
      <c r="AL9">
        <v>79.364599999999996</v>
      </c>
      <c r="AM9">
        <v>15.996</v>
      </c>
      <c r="AN9">
        <v>0.68867999999999996</v>
      </c>
      <c r="AO9">
        <v>31.164000000000001</v>
      </c>
      <c r="AP9">
        <v>12.9381</v>
      </c>
      <c r="AQ9">
        <v>26.585999999999999</v>
      </c>
      <c r="AR9">
        <v>32.553840000000001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75.759999999999991</v>
      </c>
      <c r="BA9">
        <f t="shared" si="1"/>
        <v>2858.3663580000002</v>
      </c>
      <c r="BD9">
        <v>24.08</v>
      </c>
      <c r="BE9">
        <v>7.63</v>
      </c>
      <c r="BF9">
        <v>0.92</v>
      </c>
      <c r="BG9">
        <v>4.04</v>
      </c>
      <c r="BH9">
        <v>5.81</v>
      </c>
      <c r="BI9">
        <v>4.78</v>
      </c>
      <c r="BJ9">
        <v>1.56</v>
      </c>
      <c r="BK9">
        <v>3.15</v>
      </c>
      <c r="BL9">
        <v>0.84</v>
      </c>
      <c r="BM9">
        <v>0</v>
      </c>
      <c r="BN9">
        <v>0.53</v>
      </c>
      <c r="BO9">
        <v>15.35</v>
      </c>
      <c r="BP9">
        <v>0</v>
      </c>
      <c r="BQ9">
        <v>4.46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75.759999999999991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0</v>
      </c>
      <c r="G10">
        <v>53.213999999999999</v>
      </c>
      <c r="H10">
        <v>0</v>
      </c>
      <c r="I10">
        <v>83.296000000000006</v>
      </c>
      <c r="J10">
        <v>5.48</v>
      </c>
      <c r="K10">
        <v>215.533728</v>
      </c>
      <c r="L10">
        <v>653.15250000000003</v>
      </c>
      <c r="M10">
        <v>91</v>
      </c>
      <c r="N10">
        <v>118.125</v>
      </c>
      <c r="O10">
        <v>123.66562500000001</v>
      </c>
      <c r="P10">
        <v>122.25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345.375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28.045000000000002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17.942399999999999</v>
      </c>
      <c r="AH10">
        <v>152.94049999999999</v>
      </c>
      <c r="AI10">
        <v>31.824999999999999</v>
      </c>
      <c r="AJ10">
        <v>0</v>
      </c>
      <c r="AK10">
        <v>50.5062</v>
      </c>
      <c r="AL10">
        <v>79.364599999999996</v>
      </c>
      <c r="AM10">
        <v>15.996</v>
      </c>
      <c r="AN10">
        <v>0.68867999999999996</v>
      </c>
      <c r="AO10">
        <v>31.164000000000001</v>
      </c>
      <c r="AP10">
        <v>12.9381</v>
      </c>
      <c r="AQ10">
        <v>23.94</v>
      </c>
      <c r="AR10">
        <v>32.553840000000001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75.759999999999991</v>
      </c>
      <c r="BA10">
        <f t="shared" si="1"/>
        <v>2855.7203580000005</v>
      </c>
      <c r="BD10">
        <v>24.08</v>
      </c>
      <c r="BE10">
        <v>7.63</v>
      </c>
      <c r="BF10">
        <v>0.92</v>
      </c>
      <c r="BG10">
        <v>4.04</v>
      </c>
      <c r="BH10">
        <v>5.81</v>
      </c>
      <c r="BI10">
        <v>4.78</v>
      </c>
      <c r="BJ10">
        <v>1.56</v>
      </c>
      <c r="BK10">
        <v>3.15</v>
      </c>
      <c r="BL10">
        <v>0.84</v>
      </c>
      <c r="BM10">
        <v>0</v>
      </c>
      <c r="BN10">
        <v>0.53</v>
      </c>
      <c r="BO10">
        <v>15.35</v>
      </c>
      <c r="BP10">
        <v>0</v>
      </c>
      <c r="BQ10">
        <v>4.46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75.759999999999991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0</v>
      </c>
      <c r="G11">
        <v>53.213999999999999</v>
      </c>
      <c r="H11">
        <v>0</v>
      </c>
      <c r="I11">
        <v>83.296000000000006</v>
      </c>
      <c r="J11">
        <v>5.48</v>
      </c>
      <c r="K11">
        <v>215.533728</v>
      </c>
      <c r="L11">
        <v>653.15250000000003</v>
      </c>
      <c r="M11">
        <v>92</v>
      </c>
      <c r="N11">
        <v>118.125</v>
      </c>
      <c r="O11">
        <v>123.66562500000001</v>
      </c>
      <c r="P11">
        <v>122.25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345.375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28.045000000000002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17.942399999999999</v>
      </c>
      <c r="AH11">
        <v>152.94049999999999</v>
      </c>
      <c r="AI11">
        <v>31.824999999999999</v>
      </c>
      <c r="AJ11">
        <v>0</v>
      </c>
      <c r="AK11">
        <v>50.5062</v>
      </c>
      <c r="AL11">
        <v>79.364599999999996</v>
      </c>
      <c r="AM11">
        <v>15.996</v>
      </c>
      <c r="AN11">
        <v>0.68867999999999996</v>
      </c>
      <c r="AO11">
        <v>31.164000000000001</v>
      </c>
      <c r="AP11">
        <v>12.9381</v>
      </c>
      <c r="AQ11">
        <v>13.292999999999999</v>
      </c>
      <c r="AR11">
        <v>31.897383000000001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76.199999999999989</v>
      </c>
      <c r="BA11">
        <f t="shared" si="1"/>
        <v>2845.8569010000001</v>
      </c>
      <c r="BD11">
        <v>25.43</v>
      </c>
      <c r="BE11">
        <v>7.45</v>
      </c>
      <c r="BF11">
        <v>0.97</v>
      </c>
      <c r="BG11">
        <v>3.93</v>
      </c>
      <c r="BH11">
        <v>5.63</v>
      </c>
      <c r="BI11">
        <v>4.6900000000000004</v>
      </c>
      <c r="BJ11">
        <v>1.6</v>
      </c>
      <c r="BK11">
        <v>3.15</v>
      </c>
      <c r="BL11">
        <v>0.8</v>
      </c>
      <c r="BM11">
        <v>0</v>
      </c>
      <c r="BN11">
        <v>0.51</v>
      </c>
      <c r="BO11">
        <v>14.98</v>
      </c>
      <c r="BP11">
        <v>0</v>
      </c>
      <c r="BQ11">
        <v>4.33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76.199999999999989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0</v>
      </c>
      <c r="G12">
        <v>53.213999999999999</v>
      </c>
      <c r="H12">
        <v>0</v>
      </c>
      <c r="I12">
        <v>83.296000000000006</v>
      </c>
      <c r="J12">
        <v>5.48</v>
      </c>
      <c r="K12">
        <v>215.533728</v>
      </c>
      <c r="L12">
        <v>653.15250000000003</v>
      </c>
      <c r="M12">
        <v>92</v>
      </c>
      <c r="N12">
        <v>118.125</v>
      </c>
      <c r="O12">
        <v>123.66562500000001</v>
      </c>
      <c r="P12">
        <v>122.25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345.375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28.045000000000002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17.942399999999999</v>
      </c>
      <c r="AH12">
        <v>152.94049999999999</v>
      </c>
      <c r="AI12">
        <v>31.824999999999999</v>
      </c>
      <c r="AJ12">
        <v>0</v>
      </c>
      <c r="AK12">
        <v>50.5062</v>
      </c>
      <c r="AL12">
        <v>79.364599999999996</v>
      </c>
      <c r="AM12">
        <v>15.996</v>
      </c>
      <c r="AN12">
        <v>0.68867999999999996</v>
      </c>
      <c r="AO12">
        <v>31.164000000000001</v>
      </c>
      <c r="AP12">
        <v>12.9381</v>
      </c>
      <c r="AQ12">
        <v>12.285</v>
      </c>
      <c r="AR12">
        <v>31.897383000000001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76.199999999999989</v>
      </c>
      <c r="BA12">
        <f t="shared" si="1"/>
        <v>2844.8489009999998</v>
      </c>
      <c r="BD12">
        <v>25.43</v>
      </c>
      <c r="BE12">
        <v>7.45</v>
      </c>
      <c r="BF12">
        <v>0.97</v>
      </c>
      <c r="BG12">
        <v>3.93</v>
      </c>
      <c r="BH12">
        <v>5.63</v>
      </c>
      <c r="BI12">
        <v>4.6900000000000004</v>
      </c>
      <c r="BJ12">
        <v>1.6</v>
      </c>
      <c r="BK12">
        <v>3.15</v>
      </c>
      <c r="BL12">
        <v>0.8</v>
      </c>
      <c r="BM12">
        <v>0</v>
      </c>
      <c r="BN12">
        <v>0.51</v>
      </c>
      <c r="BO12">
        <v>14.98</v>
      </c>
      <c r="BP12">
        <v>0</v>
      </c>
      <c r="BQ12">
        <v>4.33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76.199999999999989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0</v>
      </c>
      <c r="G13">
        <v>53.213999999999999</v>
      </c>
      <c r="H13">
        <v>0</v>
      </c>
      <c r="I13">
        <v>83.296000000000006</v>
      </c>
      <c r="J13">
        <v>5.48</v>
      </c>
      <c r="K13">
        <v>215.533728</v>
      </c>
      <c r="L13">
        <v>653.15250000000003</v>
      </c>
      <c r="M13">
        <v>92</v>
      </c>
      <c r="N13">
        <v>118.125</v>
      </c>
      <c r="O13">
        <v>123.66562500000001</v>
      </c>
      <c r="P13">
        <v>122.25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345.375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28.045000000000002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17.942399999999999</v>
      </c>
      <c r="AH13">
        <v>152.94049999999999</v>
      </c>
      <c r="AI13">
        <v>19.094999999999999</v>
      </c>
      <c r="AJ13">
        <v>0</v>
      </c>
      <c r="AK13">
        <v>50.5062</v>
      </c>
      <c r="AL13">
        <v>79.364599999999996</v>
      </c>
      <c r="AM13">
        <v>15.996</v>
      </c>
      <c r="AN13">
        <v>0.68867999999999996</v>
      </c>
      <c r="AO13">
        <v>31.164000000000001</v>
      </c>
      <c r="AP13">
        <v>12.9381</v>
      </c>
      <c r="AQ13">
        <v>12.285</v>
      </c>
      <c r="AR13">
        <v>31.897383000000001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76.199999999999989</v>
      </c>
      <c r="BA13">
        <f t="shared" si="1"/>
        <v>2832.1189009999998</v>
      </c>
      <c r="BD13">
        <v>25.43</v>
      </c>
      <c r="BE13">
        <v>7.45</v>
      </c>
      <c r="BF13">
        <v>0.97</v>
      </c>
      <c r="BG13">
        <v>3.93</v>
      </c>
      <c r="BH13">
        <v>5.63</v>
      </c>
      <c r="BI13">
        <v>4.6900000000000004</v>
      </c>
      <c r="BJ13">
        <v>1.6</v>
      </c>
      <c r="BK13">
        <v>3.15</v>
      </c>
      <c r="BL13">
        <v>0.8</v>
      </c>
      <c r="BM13">
        <v>0</v>
      </c>
      <c r="BN13">
        <v>0.51</v>
      </c>
      <c r="BO13">
        <v>14.98</v>
      </c>
      <c r="BP13">
        <v>0</v>
      </c>
      <c r="BQ13">
        <v>4.33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76.199999999999989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0</v>
      </c>
      <c r="G14">
        <v>53.213999999999999</v>
      </c>
      <c r="H14">
        <v>0</v>
      </c>
      <c r="I14">
        <v>83.296000000000006</v>
      </c>
      <c r="J14">
        <v>5.48</v>
      </c>
      <c r="K14">
        <v>215.533728</v>
      </c>
      <c r="L14">
        <v>653.15250000000003</v>
      </c>
      <c r="M14">
        <v>92</v>
      </c>
      <c r="N14">
        <v>118.125</v>
      </c>
      <c r="O14">
        <v>123.66562500000001</v>
      </c>
      <c r="P14">
        <v>122.25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345.375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28.045000000000002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17.942399999999999</v>
      </c>
      <c r="AH14">
        <v>152.94049999999999</v>
      </c>
      <c r="AI14">
        <v>19.094999999999999</v>
      </c>
      <c r="AJ14">
        <v>0</v>
      </c>
      <c r="AK14">
        <v>50.5062</v>
      </c>
      <c r="AL14">
        <v>79.364599999999996</v>
      </c>
      <c r="AM14">
        <v>15.996</v>
      </c>
      <c r="AN14">
        <v>0.68867999999999996</v>
      </c>
      <c r="AO14">
        <v>31.164000000000001</v>
      </c>
      <c r="AP14">
        <v>12.9381</v>
      </c>
      <c r="AQ14">
        <v>6.3</v>
      </c>
      <c r="AR14">
        <v>31.897383000000001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76.199999999999989</v>
      </c>
      <c r="BA14">
        <f t="shared" si="1"/>
        <v>2826.1339010000002</v>
      </c>
      <c r="BD14">
        <v>25.43</v>
      </c>
      <c r="BE14">
        <v>7.45</v>
      </c>
      <c r="BF14">
        <v>0.97</v>
      </c>
      <c r="BG14">
        <v>3.93</v>
      </c>
      <c r="BH14">
        <v>5.63</v>
      </c>
      <c r="BI14">
        <v>4.6900000000000004</v>
      </c>
      <c r="BJ14">
        <v>1.6</v>
      </c>
      <c r="BK14">
        <v>3.15</v>
      </c>
      <c r="BL14">
        <v>0.8</v>
      </c>
      <c r="BM14">
        <v>0</v>
      </c>
      <c r="BN14">
        <v>0.51</v>
      </c>
      <c r="BO14">
        <v>14.98</v>
      </c>
      <c r="BP14">
        <v>0</v>
      </c>
      <c r="BQ14">
        <v>4.33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76.199999999999989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0</v>
      </c>
      <c r="G15">
        <v>53.213999999999999</v>
      </c>
      <c r="H15">
        <v>0</v>
      </c>
      <c r="I15">
        <v>83.296000000000006</v>
      </c>
      <c r="J15">
        <v>5.48</v>
      </c>
      <c r="K15">
        <v>215.533728</v>
      </c>
      <c r="L15">
        <v>653.15250000000003</v>
      </c>
      <c r="M15">
        <v>92</v>
      </c>
      <c r="N15">
        <v>118.125</v>
      </c>
      <c r="O15">
        <v>123.66562500000001</v>
      </c>
      <c r="P15">
        <v>122.25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345.375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28.045000000000002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17.942399999999999</v>
      </c>
      <c r="AH15">
        <v>152.94049999999999</v>
      </c>
      <c r="AI15">
        <v>19.094999999999999</v>
      </c>
      <c r="AJ15">
        <v>0</v>
      </c>
      <c r="AK15">
        <v>50.5062</v>
      </c>
      <c r="AL15">
        <v>79.364599999999996</v>
      </c>
      <c r="AM15">
        <v>15.996</v>
      </c>
      <c r="AN15">
        <v>0.68867999999999996</v>
      </c>
      <c r="AO15">
        <v>31.164000000000001</v>
      </c>
      <c r="AP15">
        <v>12.9381</v>
      </c>
      <c r="AQ15">
        <v>0</v>
      </c>
      <c r="AR15">
        <v>31.897383000000001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76.19</v>
      </c>
      <c r="BA15">
        <f t="shared" si="1"/>
        <v>2819.8239010000002</v>
      </c>
      <c r="BD15">
        <v>25.43</v>
      </c>
      <c r="BE15">
        <v>7.45</v>
      </c>
      <c r="BF15">
        <v>0.97</v>
      </c>
      <c r="BG15">
        <v>3.93</v>
      </c>
      <c r="BH15">
        <v>5.63</v>
      </c>
      <c r="BI15">
        <v>4.6900000000000004</v>
      </c>
      <c r="BJ15">
        <v>1.6</v>
      </c>
      <c r="BK15">
        <v>3.15</v>
      </c>
      <c r="BL15">
        <v>0.8</v>
      </c>
      <c r="BM15">
        <v>0</v>
      </c>
      <c r="BN15">
        <v>0.51</v>
      </c>
      <c r="BO15">
        <v>14.98</v>
      </c>
      <c r="BP15">
        <v>0</v>
      </c>
      <c r="BQ15">
        <v>4.33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76.19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0</v>
      </c>
      <c r="G16">
        <v>53.213999999999999</v>
      </c>
      <c r="H16">
        <v>0</v>
      </c>
      <c r="I16">
        <v>83.296000000000006</v>
      </c>
      <c r="J16">
        <v>5.48</v>
      </c>
      <c r="K16">
        <v>215.533728</v>
      </c>
      <c r="L16">
        <v>653.15250000000003</v>
      </c>
      <c r="M16">
        <v>92</v>
      </c>
      <c r="N16">
        <v>118.125</v>
      </c>
      <c r="O16">
        <v>123.66562500000001</v>
      </c>
      <c r="P16">
        <v>122.25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345.375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28.045000000000002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17.942399999999999</v>
      </c>
      <c r="AH16">
        <v>152.94049999999999</v>
      </c>
      <c r="AI16">
        <v>19.094999999999999</v>
      </c>
      <c r="AJ16">
        <v>0</v>
      </c>
      <c r="AK16">
        <v>50.5062</v>
      </c>
      <c r="AL16">
        <v>79.364599999999996</v>
      </c>
      <c r="AM16">
        <v>15.996</v>
      </c>
      <c r="AN16">
        <v>0.68867999999999996</v>
      </c>
      <c r="AO16">
        <v>31.164000000000001</v>
      </c>
      <c r="AP16">
        <v>12.9381</v>
      </c>
      <c r="AQ16">
        <v>0</v>
      </c>
      <c r="AR16">
        <v>31.897383000000001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76.19</v>
      </c>
      <c r="BA16">
        <f t="shared" si="1"/>
        <v>2819.8239010000002</v>
      </c>
      <c r="BD16">
        <v>25.43</v>
      </c>
      <c r="BE16">
        <v>7.45</v>
      </c>
      <c r="BF16">
        <v>0.97</v>
      </c>
      <c r="BG16">
        <v>3.93</v>
      </c>
      <c r="BH16">
        <v>5.63</v>
      </c>
      <c r="BI16">
        <v>4.6900000000000004</v>
      </c>
      <c r="BJ16">
        <v>1.6</v>
      </c>
      <c r="BK16">
        <v>3.15</v>
      </c>
      <c r="BL16">
        <v>0.8</v>
      </c>
      <c r="BM16">
        <v>0</v>
      </c>
      <c r="BN16">
        <v>0.51</v>
      </c>
      <c r="BO16">
        <v>14.98</v>
      </c>
      <c r="BP16">
        <v>0</v>
      </c>
      <c r="BQ16">
        <v>4.33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76.19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0</v>
      </c>
      <c r="G17">
        <v>53.213999999999999</v>
      </c>
      <c r="H17">
        <v>0</v>
      </c>
      <c r="I17">
        <v>83.296000000000006</v>
      </c>
      <c r="J17">
        <v>5.48</v>
      </c>
      <c r="K17">
        <v>215.533728</v>
      </c>
      <c r="L17">
        <v>653.15250000000003</v>
      </c>
      <c r="M17">
        <v>92</v>
      </c>
      <c r="N17">
        <v>118.125</v>
      </c>
      <c r="O17">
        <v>123.66562500000001</v>
      </c>
      <c r="P17">
        <v>122.25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345.375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28.045000000000002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17.942399999999999</v>
      </c>
      <c r="AH17">
        <v>152.94049999999999</v>
      </c>
      <c r="AI17">
        <v>17.821999999999999</v>
      </c>
      <c r="AJ17">
        <v>0</v>
      </c>
      <c r="AK17">
        <v>50.5062</v>
      </c>
      <c r="AL17">
        <v>79.364599999999996</v>
      </c>
      <c r="AM17">
        <v>15.996</v>
      </c>
      <c r="AN17">
        <v>0.68867999999999996</v>
      </c>
      <c r="AO17">
        <v>31.164000000000001</v>
      </c>
      <c r="AP17">
        <v>12.9381</v>
      </c>
      <c r="AQ17">
        <v>0</v>
      </c>
      <c r="AR17">
        <v>31.897383000000001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76.19</v>
      </c>
      <c r="BA17">
        <f t="shared" si="1"/>
        <v>2818.5509010000005</v>
      </c>
      <c r="BD17">
        <v>25.43</v>
      </c>
      <c r="BE17">
        <v>7.45</v>
      </c>
      <c r="BF17">
        <v>0.97</v>
      </c>
      <c r="BG17">
        <v>3.93</v>
      </c>
      <c r="BH17">
        <v>5.63</v>
      </c>
      <c r="BI17">
        <v>4.6900000000000004</v>
      </c>
      <c r="BJ17">
        <v>1.6</v>
      </c>
      <c r="BK17">
        <v>3.15</v>
      </c>
      <c r="BL17">
        <v>0.8</v>
      </c>
      <c r="BM17">
        <v>0</v>
      </c>
      <c r="BN17">
        <v>0.51</v>
      </c>
      <c r="BO17">
        <v>14.98</v>
      </c>
      <c r="BP17">
        <v>0</v>
      </c>
      <c r="BQ17">
        <v>4.33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76.19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0</v>
      </c>
      <c r="G18">
        <v>53.213999999999999</v>
      </c>
      <c r="H18">
        <v>0</v>
      </c>
      <c r="I18">
        <v>83.296000000000006</v>
      </c>
      <c r="J18">
        <v>5.48</v>
      </c>
      <c r="K18">
        <v>215.533728</v>
      </c>
      <c r="L18">
        <v>653.15250000000003</v>
      </c>
      <c r="M18">
        <v>92</v>
      </c>
      <c r="N18">
        <v>118.125</v>
      </c>
      <c r="O18">
        <v>123.66562500000001</v>
      </c>
      <c r="P18">
        <v>122.25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345.375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28.045000000000002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17.942399999999999</v>
      </c>
      <c r="AH18">
        <v>152.94049999999999</v>
      </c>
      <c r="AI18">
        <v>17.821999999999999</v>
      </c>
      <c r="AJ18">
        <v>0</v>
      </c>
      <c r="AK18">
        <v>50.5062</v>
      </c>
      <c r="AL18">
        <v>79.364599999999996</v>
      </c>
      <c r="AM18">
        <v>15.996</v>
      </c>
      <c r="AN18">
        <v>0.68867999999999996</v>
      </c>
      <c r="AO18">
        <v>31.164000000000001</v>
      </c>
      <c r="AP18">
        <v>12.9381</v>
      </c>
      <c r="AQ18">
        <v>0</v>
      </c>
      <c r="AR18">
        <v>31.897383000000001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76.19</v>
      </c>
      <c r="BA18">
        <f t="shared" si="1"/>
        <v>2818.5509010000005</v>
      </c>
      <c r="BD18">
        <v>25.43</v>
      </c>
      <c r="BE18">
        <v>7.45</v>
      </c>
      <c r="BF18">
        <v>0.97</v>
      </c>
      <c r="BG18">
        <v>3.93</v>
      </c>
      <c r="BH18">
        <v>5.63</v>
      </c>
      <c r="BI18">
        <v>4.6900000000000004</v>
      </c>
      <c r="BJ18">
        <v>1.6</v>
      </c>
      <c r="BK18">
        <v>3.15</v>
      </c>
      <c r="BL18">
        <v>0.8</v>
      </c>
      <c r="BM18">
        <v>0</v>
      </c>
      <c r="BN18">
        <v>0.51</v>
      </c>
      <c r="BO18">
        <v>14.98</v>
      </c>
      <c r="BP18">
        <v>0</v>
      </c>
      <c r="BQ18">
        <v>4.33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76.19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0</v>
      </c>
      <c r="G19">
        <v>53.213999999999999</v>
      </c>
      <c r="H19">
        <v>0</v>
      </c>
      <c r="I19">
        <v>83.296000000000006</v>
      </c>
      <c r="J19">
        <v>5.48</v>
      </c>
      <c r="K19">
        <v>215.533728</v>
      </c>
      <c r="L19">
        <v>653.15250000000003</v>
      </c>
      <c r="M19">
        <v>92</v>
      </c>
      <c r="N19">
        <v>118.125</v>
      </c>
      <c r="O19">
        <v>123.66562500000001</v>
      </c>
      <c r="P19">
        <v>122.25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345.375</v>
      </c>
      <c r="V19">
        <v>20.731850000000001</v>
      </c>
      <c r="W19">
        <v>147.515625</v>
      </c>
      <c r="X19">
        <v>0</v>
      </c>
      <c r="Y19">
        <v>0</v>
      </c>
      <c r="Z19">
        <v>19.6614</v>
      </c>
      <c r="AA19">
        <v>28.045000000000002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17.942399999999999</v>
      </c>
      <c r="AH19">
        <v>152.94049999999999</v>
      </c>
      <c r="AI19">
        <v>17.821999999999999</v>
      </c>
      <c r="AJ19">
        <v>0</v>
      </c>
      <c r="AK19">
        <v>50.5062</v>
      </c>
      <c r="AL19">
        <v>79.364599999999996</v>
      </c>
      <c r="AM19">
        <v>15.996</v>
      </c>
      <c r="AN19">
        <v>0.68867999999999996</v>
      </c>
      <c r="AO19">
        <v>31.164000000000001</v>
      </c>
      <c r="AP19">
        <v>11.529</v>
      </c>
      <c r="AQ19">
        <v>0</v>
      </c>
      <c r="AR19">
        <v>32.553840000000001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76.19</v>
      </c>
      <c r="BA19">
        <f t="shared" si="1"/>
        <v>2817.7982580000007</v>
      </c>
      <c r="BD19">
        <v>25.43</v>
      </c>
      <c r="BE19">
        <v>7.45</v>
      </c>
      <c r="BF19">
        <v>0.97</v>
      </c>
      <c r="BG19">
        <v>3.93</v>
      </c>
      <c r="BH19">
        <v>5.63</v>
      </c>
      <c r="BI19">
        <v>4.6900000000000004</v>
      </c>
      <c r="BJ19">
        <v>1.6</v>
      </c>
      <c r="BK19">
        <v>3.15</v>
      </c>
      <c r="BL19">
        <v>0.8</v>
      </c>
      <c r="BM19">
        <v>0</v>
      </c>
      <c r="BN19">
        <v>0.51</v>
      </c>
      <c r="BO19">
        <v>14.98</v>
      </c>
      <c r="BP19">
        <v>0</v>
      </c>
      <c r="BQ19">
        <v>4.33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76.19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0</v>
      </c>
      <c r="G20">
        <v>53.213999999999999</v>
      </c>
      <c r="H20">
        <v>0</v>
      </c>
      <c r="I20">
        <v>83.296000000000006</v>
      </c>
      <c r="J20">
        <v>5.48</v>
      </c>
      <c r="K20">
        <v>215.533728</v>
      </c>
      <c r="L20">
        <v>653.15250000000003</v>
      </c>
      <c r="M20">
        <v>92</v>
      </c>
      <c r="N20">
        <v>118.125</v>
      </c>
      <c r="O20">
        <v>123.66562500000001</v>
      </c>
      <c r="P20">
        <v>122.25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345.375</v>
      </c>
      <c r="V20">
        <v>20.731850000000001</v>
      </c>
      <c r="W20">
        <v>147.515625</v>
      </c>
      <c r="X20">
        <v>0</v>
      </c>
      <c r="Y20">
        <v>0</v>
      </c>
      <c r="Z20">
        <v>19.6614</v>
      </c>
      <c r="AA20">
        <v>28.045000000000002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17.942399999999999</v>
      </c>
      <c r="AH20">
        <v>152.94049999999999</v>
      </c>
      <c r="AI20">
        <v>17.821999999999999</v>
      </c>
      <c r="AJ20">
        <v>0</v>
      </c>
      <c r="AK20">
        <v>50.5062</v>
      </c>
      <c r="AL20">
        <v>79.364599999999996</v>
      </c>
      <c r="AM20">
        <v>15.996</v>
      </c>
      <c r="AN20">
        <v>0.68867999999999996</v>
      </c>
      <c r="AO20">
        <v>31.164000000000001</v>
      </c>
      <c r="AP20">
        <v>11.529</v>
      </c>
      <c r="AQ20">
        <v>0</v>
      </c>
      <c r="AR20">
        <v>32.553840000000001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76.19</v>
      </c>
      <c r="BA20">
        <f t="shared" si="1"/>
        <v>2817.7982580000007</v>
      </c>
      <c r="BD20">
        <v>25.43</v>
      </c>
      <c r="BE20">
        <v>7.45</v>
      </c>
      <c r="BF20">
        <v>0.97</v>
      </c>
      <c r="BG20">
        <v>3.93</v>
      </c>
      <c r="BH20">
        <v>5.63</v>
      </c>
      <c r="BI20">
        <v>4.6900000000000004</v>
      </c>
      <c r="BJ20">
        <v>1.6</v>
      </c>
      <c r="BK20">
        <v>3.15</v>
      </c>
      <c r="BL20">
        <v>0.8</v>
      </c>
      <c r="BM20">
        <v>0</v>
      </c>
      <c r="BN20">
        <v>0.51</v>
      </c>
      <c r="BO20">
        <v>14.98</v>
      </c>
      <c r="BP20">
        <v>0</v>
      </c>
      <c r="BQ20">
        <v>4.33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76.19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0</v>
      </c>
      <c r="G21">
        <v>53.213999999999999</v>
      </c>
      <c r="H21">
        <v>0</v>
      </c>
      <c r="I21">
        <v>83.296000000000006</v>
      </c>
      <c r="J21">
        <v>5.48</v>
      </c>
      <c r="K21">
        <v>215.533728</v>
      </c>
      <c r="L21">
        <v>653.15250000000003</v>
      </c>
      <c r="M21">
        <v>92</v>
      </c>
      <c r="N21">
        <v>118.125</v>
      </c>
      <c r="O21">
        <v>123.66562500000001</v>
      </c>
      <c r="P21">
        <v>122.25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345.375</v>
      </c>
      <c r="V21">
        <v>20.731850000000001</v>
      </c>
      <c r="W21">
        <v>147.515625</v>
      </c>
      <c r="X21">
        <v>0</v>
      </c>
      <c r="Y21">
        <v>0</v>
      </c>
      <c r="Z21">
        <v>19.6614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17.942399999999999</v>
      </c>
      <c r="AH21">
        <v>152.94049999999999</v>
      </c>
      <c r="AI21">
        <v>19.094999999999999</v>
      </c>
      <c r="AJ21">
        <v>0</v>
      </c>
      <c r="AK21">
        <v>50.5062</v>
      </c>
      <c r="AL21">
        <v>79.364599999999996</v>
      </c>
      <c r="AM21">
        <v>15.996</v>
      </c>
      <c r="AN21">
        <v>0.68867999999999996</v>
      </c>
      <c r="AO21">
        <v>31.164000000000001</v>
      </c>
      <c r="AP21">
        <v>11.529</v>
      </c>
      <c r="AQ21">
        <v>12.285</v>
      </c>
      <c r="AR21">
        <v>32.553840000000001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76.19</v>
      </c>
      <c r="BA21">
        <f t="shared" si="1"/>
        <v>2845.4593380000001</v>
      </c>
      <c r="BD21">
        <v>25.43</v>
      </c>
      <c r="BE21">
        <v>7.45</v>
      </c>
      <c r="BF21">
        <v>0.97</v>
      </c>
      <c r="BG21">
        <v>3.93</v>
      </c>
      <c r="BH21">
        <v>5.63</v>
      </c>
      <c r="BI21">
        <v>4.6900000000000004</v>
      </c>
      <c r="BJ21">
        <v>1.6</v>
      </c>
      <c r="BK21">
        <v>3.15</v>
      </c>
      <c r="BL21">
        <v>0.8</v>
      </c>
      <c r="BM21">
        <v>0</v>
      </c>
      <c r="BN21">
        <v>0.51</v>
      </c>
      <c r="BO21">
        <v>14.98</v>
      </c>
      <c r="BP21">
        <v>0</v>
      </c>
      <c r="BQ21">
        <v>4.33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76.19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0</v>
      </c>
      <c r="G22">
        <v>53.213999999999999</v>
      </c>
      <c r="H22">
        <v>0</v>
      </c>
      <c r="I22">
        <v>83.296000000000006</v>
      </c>
      <c r="J22">
        <v>5.48</v>
      </c>
      <c r="K22">
        <v>215.533728</v>
      </c>
      <c r="L22">
        <v>653.15250000000003</v>
      </c>
      <c r="M22">
        <v>92</v>
      </c>
      <c r="N22">
        <v>118.125</v>
      </c>
      <c r="O22">
        <v>123.66562500000001</v>
      </c>
      <c r="P22">
        <v>122.25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345.375</v>
      </c>
      <c r="V22">
        <v>20.731850000000001</v>
      </c>
      <c r="W22">
        <v>147.515625</v>
      </c>
      <c r="X22">
        <v>0</v>
      </c>
      <c r="Y22">
        <v>0</v>
      </c>
      <c r="Z22">
        <v>19.6614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17.942399999999999</v>
      </c>
      <c r="AH22">
        <v>152.94049999999999</v>
      </c>
      <c r="AI22">
        <v>19.094999999999999</v>
      </c>
      <c r="AJ22">
        <v>0</v>
      </c>
      <c r="AK22">
        <v>50.5062</v>
      </c>
      <c r="AL22">
        <v>79.364599999999996</v>
      </c>
      <c r="AM22">
        <v>15.996</v>
      </c>
      <c r="AN22">
        <v>0.68867999999999996</v>
      </c>
      <c r="AO22">
        <v>31.164000000000001</v>
      </c>
      <c r="AP22">
        <v>11.529</v>
      </c>
      <c r="AQ22">
        <v>12.285</v>
      </c>
      <c r="AR22">
        <v>32.553840000000001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76.19</v>
      </c>
      <c r="BA22">
        <f t="shared" si="1"/>
        <v>2845.4593380000001</v>
      </c>
      <c r="BD22">
        <v>25.43</v>
      </c>
      <c r="BE22">
        <v>7.45</v>
      </c>
      <c r="BF22">
        <v>0.97</v>
      </c>
      <c r="BG22">
        <v>3.93</v>
      </c>
      <c r="BH22">
        <v>5.63</v>
      </c>
      <c r="BI22">
        <v>4.6900000000000004</v>
      </c>
      <c r="BJ22">
        <v>1.6</v>
      </c>
      <c r="BK22">
        <v>3.15</v>
      </c>
      <c r="BL22">
        <v>0.8</v>
      </c>
      <c r="BM22">
        <v>0</v>
      </c>
      <c r="BN22">
        <v>0.51</v>
      </c>
      <c r="BO22">
        <v>14.98</v>
      </c>
      <c r="BP22">
        <v>0</v>
      </c>
      <c r="BQ22">
        <v>4.33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76.19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0</v>
      </c>
      <c r="G23">
        <v>53.213999999999999</v>
      </c>
      <c r="H23">
        <v>0</v>
      </c>
      <c r="I23">
        <v>83.296000000000006</v>
      </c>
      <c r="J23">
        <v>5.48</v>
      </c>
      <c r="K23">
        <v>215.533728</v>
      </c>
      <c r="L23">
        <v>653.15250000000003</v>
      </c>
      <c r="M23">
        <v>92</v>
      </c>
      <c r="N23">
        <v>118.125</v>
      </c>
      <c r="O23">
        <v>123.66562500000001</v>
      </c>
      <c r="P23">
        <v>122.25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345.375</v>
      </c>
      <c r="V23">
        <v>20.731850000000001</v>
      </c>
      <c r="W23">
        <v>147.515625</v>
      </c>
      <c r="X23">
        <v>0</v>
      </c>
      <c r="Y23">
        <v>0</v>
      </c>
      <c r="Z23">
        <v>19.6614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17.942399999999999</v>
      </c>
      <c r="AH23">
        <v>152.94049999999999</v>
      </c>
      <c r="AI23">
        <v>19.094999999999999</v>
      </c>
      <c r="AJ23">
        <v>0</v>
      </c>
      <c r="AK23">
        <v>50.5062</v>
      </c>
      <c r="AL23">
        <v>79.364599999999996</v>
      </c>
      <c r="AM23">
        <v>15.996</v>
      </c>
      <c r="AN23">
        <v>0.68867999999999996</v>
      </c>
      <c r="AO23">
        <v>31.164000000000001</v>
      </c>
      <c r="AP23">
        <v>11.529</v>
      </c>
      <c r="AQ23">
        <v>12.285</v>
      </c>
      <c r="AR23">
        <v>31.897383000000001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76.19</v>
      </c>
      <c r="BA23">
        <f t="shared" si="1"/>
        <v>2844.8028810000001</v>
      </c>
      <c r="BD23">
        <v>25.43</v>
      </c>
      <c r="BE23">
        <v>7.45</v>
      </c>
      <c r="BF23">
        <v>0.97</v>
      </c>
      <c r="BG23">
        <v>3.93</v>
      </c>
      <c r="BH23">
        <v>5.63</v>
      </c>
      <c r="BI23">
        <v>4.6900000000000004</v>
      </c>
      <c r="BJ23">
        <v>1.6</v>
      </c>
      <c r="BK23">
        <v>3.15</v>
      </c>
      <c r="BL23">
        <v>0.8</v>
      </c>
      <c r="BM23">
        <v>0</v>
      </c>
      <c r="BN23">
        <v>0.51</v>
      </c>
      <c r="BO23">
        <v>14.98</v>
      </c>
      <c r="BP23">
        <v>0</v>
      </c>
      <c r="BQ23">
        <v>4.33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76.19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0</v>
      </c>
      <c r="G24">
        <v>53.213999999999999</v>
      </c>
      <c r="H24">
        <v>0</v>
      </c>
      <c r="I24">
        <v>83.296000000000006</v>
      </c>
      <c r="J24">
        <v>5.48</v>
      </c>
      <c r="K24">
        <v>215.533728</v>
      </c>
      <c r="L24">
        <v>653.15250000000003</v>
      </c>
      <c r="M24">
        <v>92</v>
      </c>
      <c r="N24">
        <v>118.125</v>
      </c>
      <c r="O24">
        <v>123.66562500000001</v>
      </c>
      <c r="P24">
        <v>122.25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345.375</v>
      </c>
      <c r="V24">
        <v>20.731850000000001</v>
      </c>
      <c r="W24">
        <v>147.515625</v>
      </c>
      <c r="X24">
        <v>0</v>
      </c>
      <c r="Y24">
        <v>0</v>
      </c>
      <c r="Z24">
        <v>19.6614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17.942399999999999</v>
      </c>
      <c r="AH24">
        <v>152.94049999999999</v>
      </c>
      <c r="AI24">
        <v>19.094999999999999</v>
      </c>
      <c r="AJ24">
        <v>0</v>
      </c>
      <c r="AK24">
        <v>50.5062</v>
      </c>
      <c r="AL24">
        <v>79.364599999999996</v>
      </c>
      <c r="AM24">
        <v>15.996</v>
      </c>
      <c r="AN24">
        <v>0.68867999999999996</v>
      </c>
      <c r="AO24">
        <v>31.164000000000001</v>
      </c>
      <c r="AP24">
        <v>11.529</v>
      </c>
      <c r="AQ24">
        <v>13.356</v>
      </c>
      <c r="AR24">
        <v>31.897383000000001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76.19</v>
      </c>
      <c r="BA24">
        <f t="shared" si="1"/>
        <v>2845.8738810000004</v>
      </c>
      <c r="BD24">
        <v>25.43</v>
      </c>
      <c r="BE24">
        <v>7.45</v>
      </c>
      <c r="BF24">
        <v>0.97</v>
      </c>
      <c r="BG24">
        <v>3.93</v>
      </c>
      <c r="BH24">
        <v>5.63</v>
      </c>
      <c r="BI24">
        <v>4.6900000000000004</v>
      </c>
      <c r="BJ24">
        <v>1.6</v>
      </c>
      <c r="BK24">
        <v>3.15</v>
      </c>
      <c r="BL24">
        <v>0.8</v>
      </c>
      <c r="BM24">
        <v>0</v>
      </c>
      <c r="BN24">
        <v>0.51</v>
      </c>
      <c r="BO24">
        <v>14.98</v>
      </c>
      <c r="BP24">
        <v>0</v>
      </c>
      <c r="BQ24">
        <v>4.33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76.19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0</v>
      </c>
      <c r="G25">
        <v>53.213999999999999</v>
      </c>
      <c r="H25">
        <v>0</v>
      </c>
      <c r="I25">
        <v>83.296000000000006</v>
      </c>
      <c r="J25">
        <v>5.48</v>
      </c>
      <c r="K25">
        <v>215.533728</v>
      </c>
      <c r="L25">
        <v>653.15250000000003</v>
      </c>
      <c r="M25">
        <v>92</v>
      </c>
      <c r="N25">
        <v>118.125</v>
      </c>
      <c r="O25">
        <v>123.66562500000001</v>
      </c>
      <c r="P25">
        <v>122.25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345.375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17.942399999999999</v>
      </c>
      <c r="AH25">
        <v>152.94049999999999</v>
      </c>
      <c r="AI25">
        <v>28.006</v>
      </c>
      <c r="AJ25">
        <v>0</v>
      </c>
      <c r="AK25">
        <v>50.5062</v>
      </c>
      <c r="AL25">
        <v>79.364599999999996</v>
      </c>
      <c r="AM25">
        <v>15.996</v>
      </c>
      <c r="AN25">
        <v>0.68867999999999996</v>
      </c>
      <c r="AO25">
        <v>31.164000000000001</v>
      </c>
      <c r="AP25">
        <v>11.529</v>
      </c>
      <c r="AQ25">
        <v>23.94</v>
      </c>
      <c r="AR25">
        <v>31.897383000000001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75.589999999999989</v>
      </c>
      <c r="BA25">
        <f t="shared" si="1"/>
        <v>2864.7688810000004</v>
      </c>
      <c r="BD25">
        <v>25.43</v>
      </c>
      <c r="BE25">
        <v>7.45</v>
      </c>
      <c r="BF25">
        <v>0.36</v>
      </c>
      <c r="BG25">
        <v>3.93</v>
      </c>
      <c r="BH25">
        <v>5.63</v>
      </c>
      <c r="BI25">
        <v>4.6900000000000004</v>
      </c>
      <c r="BJ25">
        <v>1.6</v>
      </c>
      <c r="BK25">
        <v>3.15</v>
      </c>
      <c r="BL25">
        <v>0.8</v>
      </c>
      <c r="BM25">
        <v>0</v>
      </c>
      <c r="BN25">
        <v>0.51</v>
      </c>
      <c r="BO25">
        <v>14.98</v>
      </c>
      <c r="BP25">
        <v>0</v>
      </c>
      <c r="BQ25">
        <v>4.33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75.589999999999989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0</v>
      </c>
      <c r="G26">
        <v>53.213999999999999</v>
      </c>
      <c r="H26">
        <v>0</v>
      </c>
      <c r="I26">
        <v>83.296000000000006</v>
      </c>
      <c r="J26">
        <v>5.48</v>
      </c>
      <c r="K26">
        <v>215.533728</v>
      </c>
      <c r="L26">
        <v>653.15250000000003</v>
      </c>
      <c r="M26">
        <v>92</v>
      </c>
      <c r="N26">
        <v>118.125</v>
      </c>
      <c r="O26">
        <v>123.66562500000001</v>
      </c>
      <c r="P26">
        <v>122.25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345.375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17.942399999999999</v>
      </c>
      <c r="AH26">
        <v>152.94049999999999</v>
      </c>
      <c r="AI26">
        <v>28.006</v>
      </c>
      <c r="AJ26">
        <v>0</v>
      </c>
      <c r="AK26">
        <v>50.5062</v>
      </c>
      <c r="AL26">
        <v>79.364599999999996</v>
      </c>
      <c r="AM26">
        <v>15.996</v>
      </c>
      <c r="AN26">
        <v>0.68867999999999996</v>
      </c>
      <c r="AO26">
        <v>31.164000000000001</v>
      </c>
      <c r="AP26">
        <v>11.529</v>
      </c>
      <c r="AQ26">
        <v>26.585999999999999</v>
      </c>
      <c r="AR26">
        <v>31.897383000000001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75.77</v>
      </c>
      <c r="BA26">
        <f t="shared" si="1"/>
        <v>2867.594881</v>
      </c>
      <c r="BD26">
        <v>25.43</v>
      </c>
      <c r="BE26">
        <v>7.45</v>
      </c>
      <c r="BF26">
        <v>0.42</v>
      </c>
      <c r="BG26">
        <v>3.93</v>
      </c>
      <c r="BH26">
        <v>5.63</v>
      </c>
      <c r="BI26">
        <v>4.6900000000000004</v>
      </c>
      <c r="BJ26">
        <v>1.6</v>
      </c>
      <c r="BK26">
        <v>3.24</v>
      </c>
      <c r="BL26">
        <v>0.83</v>
      </c>
      <c r="BM26">
        <v>0</v>
      </c>
      <c r="BN26">
        <v>0.51</v>
      </c>
      <c r="BO26">
        <v>14.98</v>
      </c>
      <c r="BP26">
        <v>0</v>
      </c>
      <c r="BQ26">
        <v>4.33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75.77</v>
      </c>
    </row>
    <row r="27" spans="1:75">
      <c r="A27" t="s">
        <v>69</v>
      </c>
      <c r="B27">
        <v>0</v>
      </c>
      <c r="C27">
        <v>41.475000000000001</v>
      </c>
      <c r="D27">
        <v>0</v>
      </c>
      <c r="E27">
        <v>0</v>
      </c>
      <c r="F27">
        <v>0</v>
      </c>
      <c r="G27">
        <v>53.213999999999999</v>
      </c>
      <c r="H27">
        <v>0</v>
      </c>
      <c r="I27">
        <v>83.296000000000006</v>
      </c>
      <c r="J27">
        <v>5.48</v>
      </c>
      <c r="K27">
        <v>215.533728</v>
      </c>
      <c r="L27">
        <v>653.15250000000003</v>
      </c>
      <c r="M27">
        <v>92</v>
      </c>
      <c r="N27">
        <v>118.125</v>
      </c>
      <c r="O27">
        <v>123.66562500000001</v>
      </c>
      <c r="P27">
        <v>122.25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345.375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17.942399999999999</v>
      </c>
      <c r="AH27">
        <v>152.94049999999999</v>
      </c>
      <c r="AI27">
        <v>28.006</v>
      </c>
      <c r="AJ27">
        <v>0</v>
      </c>
      <c r="AK27">
        <v>50.5062</v>
      </c>
      <c r="AL27">
        <v>79.364599999999996</v>
      </c>
      <c r="AM27">
        <v>15.996</v>
      </c>
      <c r="AN27">
        <v>0.68867999999999996</v>
      </c>
      <c r="AO27">
        <v>31.164000000000001</v>
      </c>
      <c r="AP27">
        <v>11.529</v>
      </c>
      <c r="AQ27">
        <v>35.909999999999997</v>
      </c>
      <c r="AR27">
        <v>32.553840000000001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75.41</v>
      </c>
      <c r="BA27">
        <f t="shared" si="1"/>
        <v>2877.215338</v>
      </c>
      <c r="BD27">
        <v>24.08</v>
      </c>
      <c r="BE27">
        <v>7.63</v>
      </c>
      <c r="BF27">
        <v>0.45</v>
      </c>
      <c r="BG27">
        <v>4.04</v>
      </c>
      <c r="BH27">
        <v>5.81</v>
      </c>
      <c r="BI27">
        <v>4.78</v>
      </c>
      <c r="BJ27">
        <v>1.56</v>
      </c>
      <c r="BK27">
        <v>3.24</v>
      </c>
      <c r="BL27">
        <v>0.87</v>
      </c>
      <c r="BM27">
        <v>0</v>
      </c>
      <c r="BN27">
        <v>0.53</v>
      </c>
      <c r="BO27">
        <v>15.35</v>
      </c>
      <c r="BP27">
        <v>0</v>
      </c>
      <c r="BQ27">
        <v>4.46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75.41</v>
      </c>
    </row>
    <row r="28" spans="1:75">
      <c r="A28" t="s">
        <v>70</v>
      </c>
      <c r="B28">
        <v>0</v>
      </c>
      <c r="C28">
        <v>41.475000000000001</v>
      </c>
      <c r="D28">
        <v>0</v>
      </c>
      <c r="E28">
        <v>0</v>
      </c>
      <c r="F28">
        <v>0</v>
      </c>
      <c r="G28">
        <v>53.213999999999999</v>
      </c>
      <c r="H28">
        <v>0</v>
      </c>
      <c r="I28">
        <v>83.296000000000006</v>
      </c>
      <c r="J28">
        <v>5.48</v>
      </c>
      <c r="K28">
        <v>215.533728</v>
      </c>
      <c r="L28">
        <v>653.15250000000003</v>
      </c>
      <c r="M28">
        <v>92</v>
      </c>
      <c r="N28">
        <v>118.125</v>
      </c>
      <c r="O28">
        <v>123.66562500000001</v>
      </c>
      <c r="P28">
        <v>122.25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345.375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17.942399999999999</v>
      </c>
      <c r="AH28">
        <v>152.94049999999999</v>
      </c>
      <c r="AI28">
        <v>35.643999999999998</v>
      </c>
      <c r="AJ28">
        <v>0</v>
      </c>
      <c r="AK28">
        <v>50.5062</v>
      </c>
      <c r="AL28">
        <v>79.364599999999996</v>
      </c>
      <c r="AM28">
        <v>15.996</v>
      </c>
      <c r="AN28">
        <v>0.68867999999999996</v>
      </c>
      <c r="AO28">
        <v>31.164000000000001</v>
      </c>
      <c r="AP28">
        <v>11.529</v>
      </c>
      <c r="AQ28">
        <v>35.909999999999997</v>
      </c>
      <c r="AR28">
        <v>32.553840000000001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75.459999999999994</v>
      </c>
      <c r="BA28">
        <f t="shared" si="1"/>
        <v>2884.9033380000001</v>
      </c>
      <c r="BD28">
        <v>24.08</v>
      </c>
      <c r="BE28">
        <v>7.63</v>
      </c>
      <c r="BF28">
        <v>0.5</v>
      </c>
      <c r="BG28">
        <v>4.04</v>
      </c>
      <c r="BH28">
        <v>5.81</v>
      </c>
      <c r="BI28">
        <v>4.78</v>
      </c>
      <c r="BJ28">
        <v>1.56</v>
      </c>
      <c r="BK28">
        <v>3.24</v>
      </c>
      <c r="BL28">
        <v>0.87</v>
      </c>
      <c r="BM28">
        <v>0</v>
      </c>
      <c r="BN28">
        <v>0.53</v>
      </c>
      <c r="BO28">
        <v>15.35</v>
      </c>
      <c r="BP28">
        <v>0</v>
      </c>
      <c r="BQ28">
        <v>4.46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75.459999999999994</v>
      </c>
    </row>
    <row r="29" spans="1:75">
      <c r="A29" t="s">
        <v>71</v>
      </c>
      <c r="B29">
        <v>0</v>
      </c>
      <c r="C29">
        <v>41.475000000000001</v>
      </c>
      <c r="D29">
        <v>0</v>
      </c>
      <c r="E29">
        <v>0</v>
      </c>
      <c r="F29">
        <v>0</v>
      </c>
      <c r="G29">
        <v>53.213999999999999</v>
      </c>
      <c r="H29">
        <v>0</v>
      </c>
      <c r="I29">
        <v>83.296000000000006</v>
      </c>
      <c r="J29">
        <v>5.48</v>
      </c>
      <c r="K29">
        <v>215.533728</v>
      </c>
      <c r="L29">
        <v>653.15250000000003</v>
      </c>
      <c r="M29">
        <v>92</v>
      </c>
      <c r="N29">
        <v>118.125</v>
      </c>
      <c r="O29">
        <v>123.66562500000001</v>
      </c>
      <c r="P29">
        <v>122.25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345.375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17.942399999999999</v>
      </c>
      <c r="AH29">
        <v>152.94049999999999</v>
      </c>
      <c r="AI29">
        <v>35.643999999999998</v>
      </c>
      <c r="AJ29">
        <v>0</v>
      </c>
      <c r="AK29">
        <v>50.5062</v>
      </c>
      <c r="AL29">
        <v>79.364599999999996</v>
      </c>
      <c r="AM29">
        <v>15.996</v>
      </c>
      <c r="AN29">
        <v>0.68867999999999996</v>
      </c>
      <c r="AO29">
        <v>31.164000000000001</v>
      </c>
      <c r="AP29">
        <v>11.529</v>
      </c>
      <c r="AQ29">
        <v>35.909999999999997</v>
      </c>
      <c r="AR29">
        <v>32.553840000000001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75.8</v>
      </c>
      <c r="BA29">
        <f t="shared" si="1"/>
        <v>2885.2433380000002</v>
      </c>
      <c r="BD29">
        <v>24.08</v>
      </c>
      <c r="BE29">
        <v>7.63</v>
      </c>
      <c r="BF29">
        <v>0.84</v>
      </c>
      <c r="BG29">
        <v>4.04</v>
      </c>
      <c r="BH29">
        <v>5.81</v>
      </c>
      <c r="BI29">
        <v>4.78</v>
      </c>
      <c r="BJ29">
        <v>1.56</v>
      </c>
      <c r="BK29">
        <v>3.24</v>
      </c>
      <c r="BL29">
        <v>0.87</v>
      </c>
      <c r="BM29">
        <v>0</v>
      </c>
      <c r="BN29">
        <v>0.53</v>
      </c>
      <c r="BO29">
        <v>15.35</v>
      </c>
      <c r="BP29">
        <v>0</v>
      </c>
      <c r="BQ29">
        <v>4.46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75.8</v>
      </c>
    </row>
    <row r="30" spans="1:75">
      <c r="A30" t="s">
        <v>72</v>
      </c>
      <c r="B30">
        <v>0</v>
      </c>
      <c r="C30">
        <v>41.475000000000001</v>
      </c>
      <c r="D30">
        <v>0</v>
      </c>
      <c r="E30">
        <v>0</v>
      </c>
      <c r="F30">
        <v>0</v>
      </c>
      <c r="G30">
        <v>53.213999999999999</v>
      </c>
      <c r="H30">
        <v>0</v>
      </c>
      <c r="I30">
        <v>83.296000000000006</v>
      </c>
      <c r="J30">
        <v>5.48</v>
      </c>
      <c r="K30">
        <v>215.533728</v>
      </c>
      <c r="L30">
        <v>653.15250000000003</v>
      </c>
      <c r="M30">
        <v>92</v>
      </c>
      <c r="N30">
        <v>118.125</v>
      </c>
      <c r="O30">
        <v>123.66562500000001</v>
      </c>
      <c r="P30">
        <v>122.25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345.375</v>
      </c>
      <c r="V30">
        <v>20.731850000000001</v>
      </c>
      <c r="W30">
        <v>147.515625</v>
      </c>
      <c r="X30">
        <v>0</v>
      </c>
      <c r="Y30">
        <v>0</v>
      </c>
      <c r="Z30">
        <v>19.6614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17.942399999999999</v>
      </c>
      <c r="AH30">
        <v>152.94049999999999</v>
      </c>
      <c r="AI30">
        <v>49.646999999999998</v>
      </c>
      <c r="AJ30">
        <v>0</v>
      </c>
      <c r="AK30">
        <v>50.5062</v>
      </c>
      <c r="AL30">
        <v>79.364599999999996</v>
      </c>
      <c r="AM30">
        <v>15.996</v>
      </c>
      <c r="AN30">
        <v>0.68867999999999996</v>
      </c>
      <c r="AO30">
        <v>31.164000000000001</v>
      </c>
      <c r="AP30">
        <v>11.529</v>
      </c>
      <c r="AQ30">
        <v>35.909999999999997</v>
      </c>
      <c r="AR30">
        <v>32.553840000000001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75.86</v>
      </c>
      <c r="BA30">
        <f t="shared" si="1"/>
        <v>2899.3063380000003</v>
      </c>
      <c r="BD30">
        <v>24.08</v>
      </c>
      <c r="BE30">
        <v>7.63</v>
      </c>
      <c r="BF30">
        <v>0.9</v>
      </c>
      <c r="BG30">
        <v>4.04</v>
      </c>
      <c r="BH30">
        <v>5.81</v>
      </c>
      <c r="BI30">
        <v>4.78</v>
      </c>
      <c r="BJ30">
        <v>1.56</v>
      </c>
      <c r="BK30">
        <v>3.24</v>
      </c>
      <c r="BL30">
        <v>0.87</v>
      </c>
      <c r="BM30">
        <v>0</v>
      </c>
      <c r="BN30">
        <v>0.53</v>
      </c>
      <c r="BO30">
        <v>15.35</v>
      </c>
      <c r="BP30">
        <v>0</v>
      </c>
      <c r="BQ30">
        <v>4.46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75.86</v>
      </c>
    </row>
    <row r="31" spans="1:75">
      <c r="A31" t="s">
        <v>73</v>
      </c>
      <c r="B31">
        <v>0</v>
      </c>
      <c r="C31">
        <v>32.024999999999999</v>
      </c>
      <c r="D31">
        <v>9.4499999999999993</v>
      </c>
      <c r="E31">
        <v>0</v>
      </c>
      <c r="F31">
        <v>0</v>
      </c>
      <c r="G31">
        <v>53.213999999999999</v>
      </c>
      <c r="H31">
        <v>0</v>
      </c>
      <c r="I31">
        <v>83.296000000000006</v>
      </c>
      <c r="J31">
        <v>5.48</v>
      </c>
      <c r="K31">
        <v>215.533728</v>
      </c>
      <c r="L31">
        <v>653.15250000000003</v>
      </c>
      <c r="M31">
        <v>92</v>
      </c>
      <c r="N31">
        <v>118.125</v>
      </c>
      <c r="O31">
        <v>123.66562500000001</v>
      </c>
      <c r="P31">
        <v>122.25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345.375</v>
      </c>
      <c r="V31">
        <v>20.731850000000001</v>
      </c>
      <c r="W31">
        <v>147.515625</v>
      </c>
      <c r="X31">
        <v>0</v>
      </c>
      <c r="Y31">
        <v>0</v>
      </c>
      <c r="Z31">
        <v>19.6614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17.942399999999999</v>
      </c>
      <c r="AH31">
        <v>152.94049999999999</v>
      </c>
      <c r="AI31">
        <v>49.646999999999998</v>
      </c>
      <c r="AJ31">
        <v>0</v>
      </c>
      <c r="AK31">
        <v>50.5062</v>
      </c>
      <c r="AL31">
        <v>79.364599999999996</v>
      </c>
      <c r="AM31">
        <v>15.996</v>
      </c>
      <c r="AN31">
        <v>0.68867999999999996</v>
      </c>
      <c r="AO31">
        <v>31.164000000000001</v>
      </c>
      <c r="AP31">
        <v>11.529</v>
      </c>
      <c r="AQ31">
        <v>35.909999999999997</v>
      </c>
      <c r="AR31">
        <v>31.897383000000001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75.78</v>
      </c>
      <c r="BA31">
        <f t="shared" si="1"/>
        <v>2898.5698810000004</v>
      </c>
      <c r="BD31">
        <v>24.08</v>
      </c>
      <c r="BE31">
        <v>7.63</v>
      </c>
      <c r="BF31">
        <v>0.9</v>
      </c>
      <c r="BG31">
        <v>4.04</v>
      </c>
      <c r="BH31">
        <v>5.81</v>
      </c>
      <c r="BI31">
        <v>4.78</v>
      </c>
      <c r="BJ31">
        <v>1.56</v>
      </c>
      <c r="BK31">
        <v>3.18</v>
      </c>
      <c r="BL31">
        <v>0.85</v>
      </c>
      <c r="BM31">
        <v>0</v>
      </c>
      <c r="BN31">
        <v>0.53</v>
      </c>
      <c r="BO31">
        <v>15.35</v>
      </c>
      <c r="BP31">
        <v>0</v>
      </c>
      <c r="BQ31">
        <v>4.46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75.78</v>
      </c>
    </row>
    <row r="32" spans="1:75">
      <c r="A32" t="s">
        <v>74</v>
      </c>
      <c r="B32">
        <v>0</v>
      </c>
      <c r="C32">
        <v>32.024999999999999</v>
      </c>
      <c r="D32">
        <v>9.4499999999999993</v>
      </c>
      <c r="E32">
        <v>0</v>
      </c>
      <c r="F32">
        <v>0</v>
      </c>
      <c r="G32">
        <v>53.213999999999999</v>
      </c>
      <c r="H32">
        <v>0</v>
      </c>
      <c r="I32">
        <v>83.296000000000006</v>
      </c>
      <c r="J32">
        <v>5.48</v>
      </c>
      <c r="K32">
        <v>215.533728</v>
      </c>
      <c r="L32">
        <v>653.15250000000003</v>
      </c>
      <c r="M32">
        <v>92</v>
      </c>
      <c r="N32">
        <v>118.125</v>
      </c>
      <c r="O32">
        <v>123.66562500000001</v>
      </c>
      <c r="P32">
        <v>122.25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345.375</v>
      </c>
      <c r="V32">
        <v>20.731850000000001</v>
      </c>
      <c r="W32">
        <v>147.515625</v>
      </c>
      <c r="X32">
        <v>0</v>
      </c>
      <c r="Y32">
        <v>0</v>
      </c>
      <c r="Z32">
        <v>19.6614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17.942399999999999</v>
      </c>
      <c r="AH32">
        <v>152.94049999999999</v>
      </c>
      <c r="AI32">
        <v>49.646999999999998</v>
      </c>
      <c r="AJ32">
        <v>0</v>
      </c>
      <c r="AK32">
        <v>50.5062</v>
      </c>
      <c r="AL32">
        <v>79.364599999999996</v>
      </c>
      <c r="AM32">
        <v>15.996</v>
      </c>
      <c r="AN32">
        <v>0.68867999999999996</v>
      </c>
      <c r="AO32">
        <v>31.164000000000001</v>
      </c>
      <c r="AP32">
        <v>11.529</v>
      </c>
      <c r="AQ32">
        <v>26.585999999999999</v>
      </c>
      <c r="AR32">
        <v>31.897383000000001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75.78</v>
      </c>
      <c r="BA32">
        <f t="shared" si="1"/>
        <v>2889.2458810000003</v>
      </c>
      <c r="BD32">
        <v>24.08</v>
      </c>
      <c r="BE32">
        <v>7.63</v>
      </c>
      <c r="BF32">
        <v>0.9</v>
      </c>
      <c r="BG32">
        <v>4.04</v>
      </c>
      <c r="BH32">
        <v>5.81</v>
      </c>
      <c r="BI32">
        <v>4.78</v>
      </c>
      <c r="BJ32">
        <v>1.56</v>
      </c>
      <c r="BK32">
        <v>3.18</v>
      </c>
      <c r="BL32">
        <v>0.85</v>
      </c>
      <c r="BM32">
        <v>0</v>
      </c>
      <c r="BN32">
        <v>0.53</v>
      </c>
      <c r="BO32">
        <v>15.35</v>
      </c>
      <c r="BP32">
        <v>0</v>
      </c>
      <c r="BQ32">
        <v>4.46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75.78</v>
      </c>
    </row>
    <row r="33" spans="1:75">
      <c r="A33" t="s">
        <v>75</v>
      </c>
      <c r="B33">
        <v>0</v>
      </c>
      <c r="C33">
        <v>32.024999999999999</v>
      </c>
      <c r="D33">
        <v>9.4499999999999993</v>
      </c>
      <c r="E33">
        <v>0</v>
      </c>
      <c r="F33">
        <v>0</v>
      </c>
      <c r="G33">
        <v>53.213999999999999</v>
      </c>
      <c r="H33">
        <v>0</v>
      </c>
      <c r="I33">
        <v>83.296000000000006</v>
      </c>
      <c r="J33">
        <v>5.48</v>
      </c>
      <c r="K33">
        <v>215.533728</v>
      </c>
      <c r="L33">
        <v>653.15250000000003</v>
      </c>
      <c r="M33">
        <v>92</v>
      </c>
      <c r="N33">
        <v>118.125</v>
      </c>
      <c r="O33">
        <v>123.66562500000001</v>
      </c>
      <c r="P33">
        <v>122.25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345.375</v>
      </c>
      <c r="V33">
        <v>20.731850000000001</v>
      </c>
      <c r="W33">
        <v>147.515625</v>
      </c>
      <c r="X33">
        <v>0</v>
      </c>
      <c r="Y33">
        <v>0</v>
      </c>
      <c r="Z33">
        <v>19.6614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17.942399999999999</v>
      </c>
      <c r="AH33">
        <v>152.94049999999999</v>
      </c>
      <c r="AI33">
        <v>49.646999999999998</v>
      </c>
      <c r="AJ33">
        <v>0</v>
      </c>
      <c r="AK33">
        <v>50.5062</v>
      </c>
      <c r="AL33">
        <v>79.364599999999996</v>
      </c>
      <c r="AM33">
        <v>15.996</v>
      </c>
      <c r="AN33">
        <v>0.68867999999999996</v>
      </c>
      <c r="AO33">
        <v>31.164000000000001</v>
      </c>
      <c r="AP33">
        <v>11.529</v>
      </c>
      <c r="AQ33">
        <v>23.94</v>
      </c>
      <c r="AR33">
        <v>31.897383000000001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75.78</v>
      </c>
      <c r="BA33">
        <f t="shared" si="1"/>
        <v>2886.5998810000006</v>
      </c>
      <c r="BD33">
        <v>24.08</v>
      </c>
      <c r="BE33">
        <v>7.63</v>
      </c>
      <c r="BF33">
        <v>0.9</v>
      </c>
      <c r="BG33">
        <v>4.04</v>
      </c>
      <c r="BH33">
        <v>5.81</v>
      </c>
      <c r="BI33">
        <v>4.78</v>
      </c>
      <c r="BJ33">
        <v>1.56</v>
      </c>
      <c r="BK33">
        <v>3.18</v>
      </c>
      <c r="BL33">
        <v>0.85</v>
      </c>
      <c r="BM33">
        <v>0</v>
      </c>
      <c r="BN33">
        <v>0.53</v>
      </c>
      <c r="BO33">
        <v>15.35</v>
      </c>
      <c r="BP33">
        <v>0</v>
      </c>
      <c r="BQ33">
        <v>4.46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75.78</v>
      </c>
    </row>
    <row r="34" spans="1:75">
      <c r="A34" t="s">
        <v>76</v>
      </c>
      <c r="B34">
        <v>0</v>
      </c>
      <c r="C34">
        <v>32.024999999999999</v>
      </c>
      <c r="D34">
        <v>9.4499999999999993</v>
      </c>
      <c r="E34">
        <v>0</v>
      </c>
      <c r="F34">
        <v>0</v>
      </c>
      <c r="G34">
        <v>53.213999999999999</v>
      </c>
      <c r="H34">
        <v>0</v>
      </c>
      <c r="I34">
        <v>83.296000000000006</v>
      </c>
      <c r="J34">
        <v>5.48</v>
      </c>
      <c r="K34">
        <v>215.533728</v>
      </c>
      <c r="L34">
        <v>653.15250000000003</v>
      </c>
      <c r="M34">
        <v>92</v>
      </c>
      <c r="N34">
        <v>118.125</v>
      </c>
      <c r="O34">
        <v>123.66562500000001</v>
      </c>
      <c r="P34">
        <v>122.25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345.375</v>
      </c>
      <c r="V34">
        <v>20.731850000000001</v>
      </c>
      <c r="W34">
        <v>147.515625</v>
      </c>
      <c r="X34">
        <v>0</v>
      </c>
      <c r="Y34">
        <v>0</v>
      </c>
      <c r="Z34">
        <v>19.6614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17.942399999999999</v>
      </c>
      <c r="AH34">
        <v>152.94049999999999</v>
      </c>
      <c r="AI34">
        <v>49.646999999999998</v>
      </c>
      <c r="AJ34">
        <v>0</v>
      </c>
      <c r="AK34">
        <v>50.5062</v>
      </c>
      <c r="AL34">
        <v>79.364599999999996</v>
      </c>
      <c r="AM34">
        <v>15.996</v>
      </c>
      <c r="AN34">
        <v>0.68867999999999996</v>
      </c>
      <c r="AO34">
        <v>31.164000000000001</v>
      </c>
      <c r="AP34">
        <v>11.529</v>
      </c>
      <c r="AQ34">
        <v>13.292999999999999</v>
      </c>
      <c r="AR34">
        <v>31.897383000000001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75.78</v>
      </c>
      <c r="BA34">
        <f t="shared" si="1"/>
        <v>2875.9528810000006</v>
      </c>
      <c r="BD34">
        <v>24.08</v>
      </c>
      <c r="BE34">
        <v>7.63</v>
      </c>
      <c r="BF34">
        <v>0.9</v>
      </c>
      <c r="BG34">
        <v>4.04</v>
      </c>
      <c r="BH34">
        <v>5.81</v>
      </c>
      <c r="BI34">
        <v>4.78</v>
      </c>
      <c r="BJ34">
        <v>1.56</v>
      </c>
      <c r="BK34">
        <v>3.18</v>
      </c>
      <c r="BL34">
        <v>0.85</v>
      </c>
      <c r="BM34">
        <v>0</v>
      </c>
      <c r="BN34">
        <v>0.53</v>
      </c>
      <c r="BO34">
        <v>15.35</v>
      </c>
      <c r="BP34">
        <v>0</v>
      </c>
      <c r="BQ34">
        <v>4.46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75.78</v>
      </c>
    </row>
    <row r="35" spans="1:75">
      <c r="A35" t="s">
        <v>77</v>
      </c>
      <c r="B35">
        <v>0</v>
      </c>
      <c r="C35">
        <v>32.024999999999999</v>
      </c>
      <c r="D35">
        <v>9.4499999999999993</v>
      </c>
      <c r="E35">
        <v>0</v>
      </c>
      <c r="F35">
        <v>0</v>
      </c>
      <c r="G35">
        <v>53.213999999999999</v>
      </c>
      <c r="H35">
        <v>0</v>
      </c>
      <c r="I35">
        <v>83.296000000000006</v>
      </c>
      <c r="J35">
        <v>4.3840000000000003</v>
      </c>
      <c r="K35">
        <v>215.533728</v>
      </c>
      <c r="L35">
        <v>653.15250000000003</v>
      </c>
      <c r="M35">
        <v>92</v>
      </c>
      <c r="N35">
        <v>118.125</v>
      </c>
      <c r="O35">
        <v>123.66562500000001</v>
      </c>
      <c r="P35">
        <v>122.25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345.375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17.942399999999999</v>
      </c>
      <c r="AH35">
        <v>152.94049999999999</v>
      </c>
      <c r="AI35">
        <v>49.646999999999998</v>
      </c>
      <c r="AJ35">
        <v>0</v>
      </c>
      <c r="AK35">
        <v>50.5062</v>
      </c>
      <c r="AL35">
        <v>79.364599999999996</v>
      </c>
      <c r="AM35">
        <v>15.996</v>
      </c>
      <c r="AN35">
        <v>0.68867999999999996</v>
      </c>
      <c r="AO35">
        <v>31.164000000000001</v>
      </c>
      <c r="AP35">
        <v>11.529</v>
      </c>
      <c r="AQ35">
        <v>11.97</v>
      </c>
      <c r="AR35">
        <v>31.897383000000001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75.77000000000001</v>
      </c>
      <c r="BA35">
        <f t="shared" si="1"/>
        <v>2866.9700809999995</v>
      </c>
      <c r="BD35">
        <v>24.08</v>
      </c>
      <c r="BE35">
        <v>7.63</v>
      </c>
      <c r="BF35">
        <v>0.9</v>
      </c>
      <c r="BG35">
        <v>4.04</v>
      </c>
      <c r="BH35">
        <v>5.81</v>
      </c>
      <c r="BI35">
        <v>4.78</v>
      </c>
      <c r="BJ35">
        <v>1.56</v>
      </c>
      <c r="BK35">
        <v>3.18</v>
      </c>
      <c r="BL35">
        <v>0.85</v>
      </c>
      <c r="BM35">
        <v>0</v>
      </c>
      <c r="BN35">
        <v>0.53</v>
      </c>
      <c r="BO35">
        <v>15.35</v>
      </c>
      <c r="BP35">
        <v>0</v>
      </c>
      <c r="BQ35">
        <v>4.46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75.77000000000001</v>
      </c>
    </row>
    <row r="36" spans="1:75">
      <c r="A36" t="s">
        <v>78</v>
      </c>
      <c r="B36">
        <v>0</v>
      </c>
      <c r="C36">
        <v>32.024999999999999</v>
      </c>
      <c r="D36">
        <v>9.4499999999999993</v>
      </c>
      <c r="E36">
        <v>0</v>
      </c>
      <c r="F36">
        <v>0</v>
      </c>
      <c r="G36">
        <v>53.213999999999999</v>
      </c>
      <c r="H36">
        <v>0</v>
      </c>
      <c r="I36">
        <v>83.296000000000006</v>
      </c>
      <c r="J36">
        <v>4.3840000000000003</v>
      </c>
      <c r="K36">
        <v>215.533728</v>
      </c>
      <c r="L36">
        <v>653.15250000000003</v>
      </c>
      <c r="M36">
        <v>92</v>
      </c>
      <c r="N36">
        <v>118.125</v>
      </c>
      <c r="O36">
        <v>123.66562500000001</v>
      </c>
      <c r="P36">
        <v>122.25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345.375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42.106999999999999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17.942399999999999</v>
      </c>
      <c r="AH36">
        <v>152.94049999999999</v>
      </c>
      <c r="AI36">
        <v>31.824999999999999</v>
      </c>
      <c r="AJ36">
        <v>0</v>
      </c>
      <c r="AK36">
        <v>50.5062</v>
      </c>
      <c r="AL36">
        <v>79.364599999999996</v>
      </c>
      <c r="AM36">
        <v>15.996</v>
      </c>
      <c r="AN36">
        <v>0.68867999999999996</v>
      </c>
      <c r="AO36">
        <v>31.164000000000001</v>
      </c>
      <c r="AP36">
        <v>11.529</v>
      </c>
      <c r="AQ36">
        <v>0</v>
      </c>
      <c r="AR36">
        <v>31.897383000000001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75.77000000000001</v>
      </c>
      <c r="BA36">
        <f t="shared" si="1"/>
        <v>2837.1370009999996</v>
      </c>
      <c r="BD36">
        <v>24.08</v>
      </c>
      <c r="BE36">
        <v>7.63</v>
      </c>
      <c r="BF36">
        <v>0.9</v>
      </c>
      <c r="BG36">
        <v>4.04</v>
      </c>
      <c r="BH36">
        <v>5.81</v>
      </c>
      <c r="BI36">
        <v>4.78</v>
      </c>
      <c r="BJ36">
        <v>1.56</v>
      </c>
      <c r="BK36">
        <v>3.18</v>
      </c>
      <c r="BL36">
        <v>0.85</v>
      </c>
      <c r="BM36">
        <v>0</v>
      </c>
      <c r="BN36">
        <v>0.53</v>
      </c>
      <c r="BO36">
        <v>15.35</v>
      </c>
      <c r="BP36">
        <v>0</v>
      </c>
      <c r="BQ36">
        <v>4.46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75.77000000000001</v>
      </c>
    </row>
    <row r="37" spans="1:75">
      <c r="A37" t="s">
        <v>79</v>
      </c>
      <c r="B37">
        <v>0</v>
      </c>
      <c r="C37">
        <v>32.024999999999999</v>
      </c>
      <c r="D37">
        <v>9.4499999999999993</v>
      </c>
      <c r="E37">
        <v>0</v>
      </c>
      <c r="F37">
        <v>0</v>
      </c>
      <c r="G37">
        <v>53.213999999999999</v>
      </c>
      <c r="H37">
        <v>0</v>
      </c>
      <c r="I37">
        <v>83.296000000000006</v>
      </c>
      <c r="J37">
        <v>4.3840000000000003</v>
      </c>
      <c r="K37">
        <v>215.533728</v>
      </c>
      <c r="L37">
        <v>653.15250000000003</v>
      </c>
      <c r="M37">
        <v>92</v>
      </c>
      <c r="N37">
        <v>118.125</v>
      </c>
      <c r="O37">
        <v>123.66562500000001</v>
      </c>
      <c r="P37">
        <v>122.25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345.375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28.045000000000002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17.942399999999999</v>
      </c>
      <c r="AH37">
        <v>152.94049999999999</v>
      </c>
      <c r="AI37">
        <v>42.009</v>
      </c>
      <c r="AJ37">
        <v>0</v>
      </c>
      <c r="AK37">
        <v>50.5062</v>
      </c>
      <c r="AL37">
        <v>79.364599999999996</v>
      </c>
      <c r="AM37">
        <v>15.996</v>
      </c>
      <c r="AN37">
        <v>0.68867999999999996</v>
      </c>
      <c r="AO37">
        <v>31.164000000000001</v>
      </c>
      <c r="AP37">
        <v>11.529</v>
      </c>
      <c r="AQ37">
        <v>0</v>
      </c>
      <c r="AR37">
        <v>31.897383000000001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75.440000000000012</v>
      </c>
      <c r="BA37">
        <f t="shared" si="1"/>
        <v>2832.929001</v>
      </c>
      <c r="BD37">
        <v>24.08</v>
      </c>
      <c r="BE37">
        <v>7.63</v>
      </c>
      <c r="BF37">
        <v>0.9</v>
      </c>
      <c r="BG37">
        <v>4.04</v>
      </c>
      <c r="BH37">
        <v>5.81</v>
      </c>
      <c r="BI37">
        <v>4.78</v>
      </c>
      <c r="BJ37">
        <v>1.56</v>
      </c>
      <c r="BK37">
        <v>2.76</v>
      </c>
      <c r="BL37">
        <v>0.85</v>
      </c>
      <c r="BM37">
        <v>0</v>
      </c>
      <c r="BN37">
        <v>0.53</v>
      </c>
      <c r="BO37">
        <v>15.44</v>
      </c>
      <c r="BP37">
        <v>0</v>
      </c>
      <c r="BQ37">
        <v>4.46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75.440000000000012</v>
      </c>
    </row>
    <row r="38" spans="1:75">
      <c r="A38" t="s">
        <v>80</v>
      </c>
      <c r="B38">
        <v>0</v>
      </c>
      <c r="C38">
        <v>32.024999999999999</v>
      </c>
      <c r="D38">
        <v>9.4499999999999993</v>
      </c>
      <c r="E38">
        <v>0</v>
      </c>
      <c r="F38">
        <v>0</v>
      </c>
      <c r="G38">
        <v>53.213999999999999</v>
      </c>
      <c r="H38">
        <v>0</v>
      </c>
      <c r="I38">
        <v>83.296000000000006</v>
      </c>
      <c r="J38">
        <v>4.3840000000000003</v>
      </c>
      <c r="K38">
        <v>215.533728</v>
      </c>
      <c r="L38">
        <v>653.15250000000003</v>
      </c>
      <c r="M38">
        <v>92</v>
      </c>
      <c r="N38">
        <v>118.125</v>
      </c>
      <c r="O38">
        <v>123.66562500000001</v>
      </c>
      <c r="P38">
        <v>122.25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345.375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28.045000000000002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17.942399999999999</v>
      </c>
      <c r="AH38">
        <v>152.94049999999999</v>
      </c>
      <c r="AI38">
        <v>42.009</v>
      </c>
      <c r="AJ38">
        <v>0</v>
      </c>
      <c r="AK38">
        <v>50.5062</v>
      </c>
      <c r="AL38">
        <v>79.364599999999996</v>
      </c>
      <c r="AM38">
        <v>15.996</v>
      </c>
      <c r="AN38">
        <v>0.68867999999999996</v>
      </c>
      <c r="AO38">
        <v>31.164000000000001</v>
      </c>
      <c r="AP38">
        <v>11.529</v>
      </c>
      <c r="AQ38">
        <v>0</v>
      </c>
      <c r="AR38">
        <v>31.897383000000001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75.440000000000012</v>
      </c>
      <c r="BA38">
        <f t="shared" si="1"/>
        <v>2832.929001</v>
      </c>
      <c r="BD38">
        <v>24.08</v>
      </c>
      <c r="BE38">
        <v>7.63</v>
      </c>
      <c r="BF38">
        <v>0.9</v>
      </c>
      <c r="BG38">
        <v>4.04</v>
      </c>
      <c r="BH38">
        <v>5.81</v>
      </c>
      <c r="BI38">
        <v>4.78</v>
      </c>
      <c r="BJ38">
        <v>1.56</v>
      </c>
      <c r="BK38">
        <v>2.76</v>
      </c>
      <c r="BL38">
        <v>0.85</v>
      </c>
      <c r="BM38">
        <v>0</v>
      </c>
      <c r="BN38">
        <v>0.53</v>
      </c>
      <c r="BO38">
        <v>15.44</v>
      </c>
      <c r="BP38">
        <v>0</v>
      </c>
      <c r="BQ38">
        <v>4.46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75.440000000000012</v>
      </c>
    </row>
    <row r="39" spans="1:75">
      <c r="A39" t="s">
        <v>81</v>
      </c>
      <c r="B39">
        <v>0</v>
      </c>
      <c r="C39">
        <v>32.024999999999999</v>
      </c>
      <c r="D39">
        <v>9.4499999999999993</v>
      </c>
      <c r="E39">
        <v>0</v>
      </c>
      <c r="F39">
        <v>0</v>
      </c>
      <c r="G39">
        <v>53.213999999999999</v>
      </c>
      <c r="H39">
        <v>0</v>
      </c>
      <c r="I39">
        <v>83.296000000000006</v>
      </c>
      <c r="J39">
        <v>4.3840000000000003</v>
      </c>
      <c r="K39">
        <v>215.533728</v>
      </c>
      <c r="L39">
        <v>653.15250000000003</v>
      </c>
      <c r="M39">
        <v>92</v>
      </c>
      <c r="N39">
        <v>118.125</v>
      </c>
      <c r="O39">
        <v>123.66562500000001</v>
      </c>
      <c r="P39">
        <v>122.25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345.375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28.045000000000002</v>
      </c>
      <c r="AB39">
        <v>39.510120000000001</v>
      </c>
      <c r="AC39">
        <v>29.062808</v>
      </c>
      <c r="AD39">
        <v>27.476800000000001</v>
      </c>
      <c r="AE39">
        <v>49.436556000000003</v>
      </c>
      <c r="AF39">
        <v>8.8740000000000006</v>
      </c>
      <c r="AG39">
        <v>17.942399999999999</v>
      </c>
      <c r="AH39">
        <v>152.94049999999999</v>
      </c>
      <c r="AI39">
        <v>42.009</v>
      </c>
      <c r="AJ39">
        <v>0</v>
      </c>
      <c r="AK39">
        <v>50.5062</v>
      </c>
      <c r="AL39">
        <v>79.364599999999996</v>
      </c>
      <c r="AM39">
        <v>15.996</v>
      </c>
      <c r="AN39">
        <v>0.68867999999999996</v>
      </c>
      <c r="AO39">
        <v>30.282</v>
      </c>
      <c r="AP39">
        <v>11.529</v>
      </c>
      <c r="AQ39">
        <v>0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75.410000000000011</v>
      </c>
      <c r="BA39">
        <f t="shared" si="1"/>
        <v>2816.348301</v>
      </c>
      <c r="BD39">
        <v>24.08</v>
      </c>
      <c r="BE39">
        <v>7.63</v>
      </c>
      <c r="BF39">
        <v>0.9</v>
      </c>
      <c r="BG39">
        <v>4.04</v>
      </c>
      <c r="BH39">
        <v>5.81</v>
      </c>
      <c r="BI39">
        <v>4.78</v>
      </c>
      <c r="BJ39">
        <v>1.56</v>
      </c>
      <c r="BK39">
        <v>2.76</v>
      </c>
      <c r="BL39">
        <v>0.85</v>
      </c>
      <c r="BM39">
        <v>0</v>
      </c>
      <c r="BN39">
        <v>0.53</v>
      </c>
      <c r="BO39">
        <v>15.44</v>
      </c>
      <c r="BP39">
        <v>0</v>
      </c>
      <c r="BQ39">
        <v>4.46</v>
      </c>
      <c r="BR39">
        <v>2.15</v>
      </c>
      <c r="BS39">
        <v>0.42</v>
      </c>
      <c r="BT39">
        <v>0</v>
      </c>
      <c r="BU39">
        <v>0</v>
      </c>
      <c r="BV39">
        <v>0</v>
      </c>
      <c r="BW39">
        <f t="shared" si="2"/>
        <v>75.410000000000011</v>
      </c>
    </row>
    <row r="40" spans="1:75">
      <c r="A40" t="s">
        <v>82</v>
      </c>
      <c r="B40">
        <v>0</v>
      </c>
      <c r="C40">
        <v>32.024999999999999</v>
      </c>
      <c r="D40">
        <v>9.4499999999999993</v>
      </c>
      <c r="E40">
        <v>0</v>
      </c>
      <c r="F40">
        <v>0</v>
      </c>
      <c r="G40">
        <v>53.213999999999999</v>
      </c>
      <c r="H40">
        <v>0</v>
      </c>
      <c r="I40">
        <v>83.296000000000006</v>
      </c>
      <c r="J40">
        <v>4.3840000000000003</v>
      </c>
      <c r="K40">
        <v>215.533728</v>
      </c>
      <c r="L40">
        <v>653.15250000000003</v>
      </c>
      <c r="M40">
        <v>92</v>
      </c>
      <c r="N40">
        <v>118.125</v>
      </c>
      <c r="O40">
        <v>123.66562500000001</v>
      </c>
      <c r="P40">
        <v>122.25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345.375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28.045000000000002</v>
      </c>
      <c r="AB40">
        <v>39.510120000000001</v>
      </c>
      <c r="AC40">
        <v>29.062808</v>
      </c>
      <c r="AD40">
        <v>27.476800000000001</v>
      </c>
      <c r="AE40">
        <v>49.436556000000003</v>
      </c>
      <c r="AF40">
        <v>8.8740000000000006</v>
      </c>
      <c r="AG40">
        <v>17.942399999999999</v>
      </c>
      <c r="AH40">
        <v>152.94049999999999</v>
      </c>
      <c r="AI40">
        <v>42.009</v>
      </c>
      <c r="AJ40">
        <v>0</v>
      </c>
      <c r="AK40">
        <v>50.5062</v>
      </c>
      <c r="AL40">
        <v>79.364599999999996</v>
      </c>
      <c r="AM40">
        <v>15.996</v>
      </c>
      <c r="AN40">
        <v>0.68867999999999996</v>
      </c>
      <c r="AO40">
        <v>30.282</v>
      </c>
      <c r="AP40">
        <v>11.529</v>
      </c>
      <c r="AQ40">
        <v>0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75.410000000000011</v>
      </c>
      <c r="BA40">
        <f t="shared" si="1"/>
        <v>2816.348301</v>
      </c>
      <c r="BD40">
        <v>24.08</v>
      </c>
      <c r="BE40">
        <v>7.63</v>
      </c>
      <c r="BF40">
        <v>0.9</v>
      </c>
      <c r="BG40">
        <v>4.04</v>
      </c>
      <c r="BH40">
        <v>5.81</v>
      </c>
      <c r="BI40">
        <v>4.78</v>
      </c>
      <c r="BJ40">
        <v>1.56</v>
      </c>
      <c r="BK40">
        <v>2.76</v>
      </c>
      <c r="BL40">
        <v>0.85</v>
      </c>
      <c r="BM40">
        <v>0</v>
      </c>
      <c r="BN40">
        <v>0.53</v>
      </c>
      <c r="BO40">
        <v>15.44</v>
      </c>
      <c r="BP40">
        <v>0</v>
      </c>
      <c r="BQ40">
        <v>4.46</v>
      </c>
      <c r="BR40">
        <v>2.15</v>
      </c>
      <c r="BS40">
        <v>0.42</v>
      </c>
      <c r="BT40">
        <v>0</v>
      </c>
      <c r="BU40">
        <v>0</v>
      </c>
      <c r="BV40">
        <v>0</v>
      </c>
      <c r="BW40">
        <f t="shared" si="2"/>
        <v>75.410000000000011</v>
      </c>
    </row>
    <row r="41" spans="1:75">
      <c r="A41" t="s">
        <v>83</v>
      </c>
      <c r="B41">
        <v>0</v>
      </c>
      <c r="C41">
        <v>32.024999999999999</v>
      </c>
      <c r="D41">
        <v>9.4499999999999993</v>
      </c>
      <c r="E41">
        <v>0</v>
      </c>
      <c r="F41">
        <v>0</v>
      </c>
      <c r="G41">
        <v>53.213999999999999</v>
      </c>
      <c r="H41">
        <v>0</v>
      </c>
      <c r="I41">
        <v>83.296000000000006</v>
      </c>
      <c r="J41">
        <v>4.3840000000000003</v>
      </c>
      <c r="K41">
        <v>215.533728</v>
      </c>
      <c r="L41">
        <v>653.15250000000003</v>
      </c>
      <c r="M41">
        <v>92</v>
      </c>
      <c r="N41">
        <v>118.125</v>
      </c>
      <c r="O41">
        <v>123.66562500000001</v>
      </c>
      <c r="P41">
        <v>122.25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345.375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28.045000000000002</v>
      </c>
      <c r="AB41">
        <v>39.510120000000001</v>
      </c>
      <c r="AC41">
        <v>29.062808</v>
      </c>
      <c r="AD41">
        <v>27.476800000000001</v>
      </c>
      <c r="AE41">
        <v>49.436556000000003</v>
      </c>
      <c r="AF41">
        <v>8.8740000000000006</v>
      </c>
      <c r="AG41">
        <v>17.942399999999999</v>
      </c>
      <c r="AH41">
        <v>152.94049999999999</v>
      </c>
      <c r="AI41">
        <v>42.009</v>
      </c>
      <c r="AJ41">
        <v>0</v>
      </c>
      <c r="AK41">
        <v>50.5062</v>
      </c>
      <c r="AL41">
        <v>79.364599999999996</v>
      </c>
      <c r="AM41">
        <v>15.996</v>
      </c>
      <c r="AN41">
        <v>0.68867999999999996</v>
      </c>
      <c r="AO41">
        <v>30.282</v>
      </c>
      <c r="AP41">
        <v>11.529</v>
      </c>
      <c r="AQ41">
        <v>0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75.580000000000013</v>
      </c>
      <c r="BA41">
        <f t="shared" si="1"/>
        <v>2816.5183010000001</v>
      </c>
      <c r="BD41">
        <v>24.08</v>
      </c>
      <c r="BE41">
        <v>7.63</v>
      </c>
      <c r="BF41">
        <v>0.9</v>
      </c>
      <c r="BG41">
        <v>4.04</v>
      </c>
      <c r="BH41">
        <v>5.81</v>
      </c>
      <c r="BI41">
        <v>4.78</v>
      </c>
      <c r="BJ41">
        <v>1.56</v>
      </c>
      <c r="BK41">
        <v>2.76</v>
      </c>
      <c r="BL41">
        <v>0.85</v>
      </c>
      <c r="BM41">
        <v>0</v>
      </c>
      <c r="BN41">
        <v>0.53</v>
      </c>
      <c r="BO41">
        <v>15.61</v>
      </c>
      <c r="BP41">
        <v>0</v>
      </c>
      <c r="BQ41">
        <v>4.46</v>
      </c>
      <c r="BR41">
        <v>2.15</v>
      </c>
      <c r="BS41">
        <v>0.42</v>
      </c>
      <c r="BT41">
        <v>0</v>
      </c>
      <c r="BU41">
        <v>0</v>
      </c>
      <c r="BV41">
        <v>0</v>
      </c>
      <c r="BW41">
        <f t="shared" si="2"/>
        <v>75.580000000000013</v>
      </c>
    </row>
    <row r="42" spans="1:75">
      <c r="A42" t="s">
        <v>84</v>
      </c>
      <c r="B42">
        <v>0</v>
      </c>
      <c r="C42">
        <v>32.024999999999999</v>
      </c>
      <c r="D42">
        <v>9.4499999999999993</v>
      </c>
      <c r="E42">
        <v>0</v>
      </c>
      <c r="F42">
        <v>0</v>
      </c>
      <c r="G42">
        <v>53.213999999999999</v>
      </c>
      <c r="H42">
        <v>0</v>
      </c>
      <c r="I42">
        <v>83.296000000000006</v>
      </c>
      <c r="J42">
        <v>4.3840000000000003</v>
      </c>
      <c r="K42">
        <v>215.533728</v>
      </c>
      <c r="L42">
        <v>653.15250000000003</v>
      </c>
      <c r="M42">
        <v>92</v>
      </c>
      <c r="N42">
        <v>118.125</v>
      </c>
      <c r="O42">
        <v>123.66562500000001</v>
      </c>
      <c r="P42">
        <v>122.25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345.375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18.643999999999998</v>
      </c>
      <c r="AB42">
        <v>39.510120000000001</v>
      </c>
      <c r="AC42">
        <v>29.062808</v>
      </c>
      <c r="AD42">
        <v>27.476800000000001</v>
      </c>
      <c r="AE42">
        <v>49.436556000000003</v>
      </c>
      <c r="AF42">
        <v>8.8740000000000006</v>
      </c>
      <c r="AG42">
        <v>17.942399999999999</v>
      </c>
      <c r="AH42">
        <v>152.94049999999999</v>
      </c>
      <c r="AI42">
        <v>31.824999999999999</v>
      </c>
      <c r="AJ42">
        <v>0</v>
      </c>
      <c r="AK42">
        <v>50.5062</v>
      </c>
      <c r="AL42">
        <v>79.364599999999996</v>
      </c>
      <c r="AM42">
        <v>15.996</v>
      </c>
      <c r="AN42">
        <v>0.68867999999999996</v>
      </c>
      <c r="AO42">
        <v>30.282</v>
      </c>
      <c r="AP42">
        <v>11.529</v>
      </c>
      <c r="AQ42">
        <v>0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75.64</v>
      </c>
      <c r="BA42">
        <f t="shared" si="1"/>
        <v>2796.9933009999995</v>
      </c>
      <c r="BD42">
        <v>24.08</v>
      </c>
      <c r="BE42">
        <v>7.63</v>
      </c>
      <c r="BF42">
        <v>0.9</v>
      </c>
      <c r="BG42">
        <v>4.04</v>
      </c>
      <c r="BH42">
        <v>5.81</v>
      </c>
      <c r="BI42">
        <v>4.78</v>
      </c>
      <c r="BJ42">
        <v>1.56</v>
      </c>
      <c r="BK42">
        <v>2.8</v>
      </c>
      <c r="BL42">
        <v>0.87</v>
      </c>
      <c r="BM42">
        <v>0</v>
      </c>
      <c r="BN42">
        <v>0.53</v>
      </c>
      <c r="BO42">
        <v>15.61</v>
      </c>
      <c r="BP42">
        <v>0</v>
      </c>
      <c r="BQ42">
        <v>4.46</v>
      </c>
      <c r="BR42">
        <v>2.15</v>
      </c>
      <c r="BS42">
        <v>0.42</v>
      </c>
      <c r="BT42">
        <v>0</v>
      </c>
      <c r="BU42">
        <v>0</v>
      </c>
      <c r="BV42">
        <v>0</v>
      </c>
      <c r="BW42">
        <f t="shared" si="2"/>
        <v>75.64</v>
      </c>
    </row>
    <row r="43" spans="1:75">
      <c r="A43" t="s">
        <v>85</v>
      </c>
      <c r="B43">
        <v>0</v>
      </c>
      <c r="C43">
        <v>32.024999999999999</v>
      </c>
      <c r="D43">
        <v>9.4499999999999993</v>
      </c>
      <c r="E43">
        <v>0</v>
      </c>
      <c r="F43">
        <v>0</v>
      </c>
      <c r="G43">
        <v>53.213999999999999</v>
      </c>
      <c r="H43">
        <v>0</v>
      </c>
      <c r="I43">
        <v>83.296000000000006</v>
      </c>
      <c r="J43">
        <v>4.3840000000000003</v>
      </c>
      <c r="K43">
        <v>215.533728</v>
      </c>
      <c r="L43">
        <v>653.15250000000003</v>
      </c>
      <c r="M43">
        <v>92</v>
      </c>
      <c r="N43">
        <v>118.125</v>
      </c>
      <c r="O43">
        <v>123.66562500000001</v>
      </c>
      <c r="P43">
        <v>122.25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345.375</v>
      </c>
      <c r="V43">
        <v>20.731850000000001</v>
      </c>
      <c r="W43">
        <v>147.515625</v>
      </c>
      <c r="X43">
        <v>0</v>
      </c>
      <c r="Y43">
        <v>0</v>
      </c>
      <c r="Z43">
        <v>6.6</v>
      </c>
      <c r="AA43">
        <v>13.983000000000001</v>
      </c>
      <c r="AB43">
        <v>39.510120000000001</v>
      </c>
      <c r="AC43">
        <v>29.062808</v>
      </c>
      <c r="AD43">
        <v>27.476800000000001</v>
      </c>
      <c r="AE43">
        <v>49.436556000000003</v>
      </c>
      <c r="AF43">
        <v>6.4089999999999998</v>
      </c>
      <c r="AG43">
        <v>17.942399999999999</v>
      </c>
      <c r="AH43">
        <v>152.94049999999999</v>
      </c>
      <c r="AI43">
        <v>31.824999999999999</v>
      </c>
      <c r="AJ43">
        <v>0</v>
      </c>
      <c r="AK43">
        <v>50.5062</v>
      </c>
      <c r="AL43">
        <v>79.364599999999996</v>
      </c>
      <c r="AM43">
        <v>15.996</v>
      </c>
      <c r="AN43">
        <v>0.68867999999999996</v>
      </c>
      <c r="AO43">
        <v>30.282</v>
      </c>
      <c r="AP43">
        <v>11.529</v>
      </c>
      <c r="AQ43">
        <v>0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75.23</v>
      </c>
      <c r="BA43">
        <f t="shared" si="1"/>
        <v>2789.5035010000001</v>
      </c>
      <c r="BD43">
        <v>24.08</v>
      </c>
      <c r="BE43">
        <v>7.63</v>
      </c>
      <c r="BF43">
        <v>0.9</v>
      </c>
      <c r="BG43">
        <v>4.04</v>
      </c>
      <c r="BH43">
        <v>5.81</v>
      </c>
      <c r="BI43">
        <v>4.78</v>
      </c>
      <c r="BJ43">
        <v>1.56</v>
      </c>
      <c r="BK43">
        <v>2.8</v>
      </c>
      <c r="BL43">
        <v>0.87</v>
      </c>
      <c r="BM43">
        <v>0</v>
      </c>
      <c r="BN43">
        <v>0.53</v>
      </c>
      <c r="BO43">
        <v>15.19</v>
      </c>
      <c r="BP43">
        <v>0</v>
      </c>
      <c r="BQ43">
        <v>4.46</v>
      </c>
      <c r="BR43">
        <v>2.15</v>
      </c>
      <c r="BS43">
        <v>0.43</v>
      </c>
      <c r="BT43">
        <v>0</v>
      </c>
      <c r="BU43">
        <v>0</v>
      </c>
      <c r="BV43">
        <v>0</v>
      </c>
      <c r="BW43">
        <f t="shared" si="2"/>
        <v>75.23</v>
      </c>
    </row>
    <row r="44" spans="1:75">
      <c r="A44" t="s">
        <v>86</v>
      </c>
      <c r="B44">
        <v>0</v>
      </c>
      <c r="C44">
        <v>32.024999999999999</v>
      </c>
      <c r="D44">
        <v>9.4499999999999993</v>
      </c>
      <c r="E44">
        <v>0</v>
      </c>
      <c r="F44">
        <v>0</v>
      </c>
      <c r="G44">
        <v>53.213999999999999</v>
      </c>
      <c r="H44">
        <v>0</v>
      </c>
      <c r="I44">
        <v>83.296000000000006</v>
      </c>
      <c r="J44">
        <v>4.3840000000000003</v>
      </c>
      <c r="K44">
        <v>215.533728</v>
      </c>
      <c r="L44">
        <v>653.15250000000003</v>
      </c>
      <c r="M44">
        <v>92</v>
      </c>
      <c r="N44">
        <v>118.125</v>
      </c>
      <c r="O44">
        <v>123.66562500000001</v>
      </c>
      <c r="P44">
        <v>122.25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345.375</v>
      </c>
      <c r="V44">
        <v>20.731850000000001</v>
      </c>
      <c r="W44">
        <v>147.515625</v>
      </c>
      <c r="X44">
        <v>0</v>
      </c>
      <c r="Y44">
        <v>0</v>
      </c>
      <c r="Z44">
        <v>6.6</v>
      </c>
      <c r="AA44">
        <v>13.983000000000001</v>
      </c>
      <c r="AB44">
        <v>39.510120000000001</v>
      </c>
      <c r="AC44">
        <v>29.062808</v>
      </c>
      <c r="AD44">
        <v>27.476800000000001</v>
      </c>
      <c r="AE44">
        <v>49.436556000000003</v>
      </c>
      <c r="AF44">
        <v>6.4089999999999998</v>
      </c>
      <c r="AG44">
        <v>17.942399999999999</v>
      </c>
      <c r="AH44">
        <v>152.94049999999999</v>
      </c>
      <c r="AI44">
        <v>31.824999999999999</v>
      </c>
      <c r="AJ44">
        <v>0</v>
      </c>
      <c r="AK44">
        <v>50.5062</v>
      </c>
      <c r="AL44">
        <v>79.364599999999996</v>
      </c>
      <c r="AM44">
        <v>15.996</v>
      </c>
      <c r="AN44">
        <v>0.68867999999999996</v>
      </c>
      <c r="AO44">
        <v>30.282</v>
      </c>
      <c r="AP44">
        <v>11.529</v>
      </c>
      <c r="AQ44">
        <v>0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75.360000000000014</v>
      </c>
      <c r="BA44">
        <f t="shared" si="1"/>
        <v>2789.6335010000003</v>
      </c>
      <c r="BD44">
        <v>24.08</v>
      </c>
      <c r="BE44">
        <v>7.63</v>
      </c>
      <c r="BF44">
        <v>0.9</v>
      </c>
      <c r="BG44">
        <v>4.04</v>
      </c>
      <c r="BH44">
        <v>5.81</v>
      </c>
      <c r="BI44">
        <v>4.78</v>
      </c>
      <c r="BJ44">
        <v>1.56</v>
      </c>
      <c r="BK44">
        <v>2.9</v>
      </c>
      <c r="BL44">
        <v>0.9</v>
      </c>
      <c r="BM44">
        <v>0</v>
      </c>
      <c r="BN44">
        <v>0.53</v>
      </c>
      <c r="BO44">
        <v>15.19</v>
      </c>
      <c r="BP44">
        <v>0</v>
      </c>
      <c r="BQ44">
        <v>4.46</v>
      </c>
      <c r="BR44">
        <v>2.15</v>
      </c>
      <c r="BS44">
        <v>0.43</v>
      </c>
      <c r="BT44">
        <v>0</v>
      </c>
      <c r="BU44">
        <v>0</v>
      </c>
      <c r="BV44">
        <v>0</v>
      </c>
      <c r="BW44">
        <f t="shared" si="2"/>
        <v>75.360000000000014</v>
      </c>
    </row>
    <row r="45" spans="1:75">
      <c r="A45" t="s">
        <v>87</v>
      </c>
      <c r="B45">
        <v>0</v>
      </c>
      <c r="C45">
        <v>32.024999999999999</v>
      </c>
      <c r="D45">
        <v>9.4499999999999993</v>
      </c>
      <c r="E45">
        <v>0</v>
      </c>
      <c r="F45">
        <v>0</v>
      </c>
      <c r="G45">
        <v>53.213999999999999</v>
      </c>
      <c r="H45">
        <v>0</v>
      </c>
      <c r="I45">
        <v>83.296000000000006</v>
      </c>
      <c r="J45">
        <v>4.3840000000000003</v>
      </c>
      <c r="K45">
        <v>215.533728</v>
      </c>
      <c r="L45">
        <v>653.15250000000003</v>
      </c>
      <c r="M45">
        <v>92</v>
      </c>
      <c r="N45">
        <v>118.125</v>
      </c>
      <c r="O45">
        <v>123.66562500000001</v>
      </c>
      <c r="P45">
        <v>122.25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345.375</v>
      </c>
      <c r="V45">
        <v>20.731850000000001</v>
      </c>
      <c r="W45">
        <v>147.515625</v>
      </c>
      <c r="X45">
        <v>0</v>
      </c>
      <c r="Y45">
        <v>0</v>
      </c>
      <c r="Z45">
        <v>6.6</v>
      </c>
      <c r="AA45">
        <v>13.983000000000001</v>
      </c>
      <c r="AB45">
        <v>39.510120000000001</v>
      </c>
      <c r="AC45">
        <v>29.062808</v>
      </c>
      <c r="AD45">
        <v>27.476800000000001</v>
      </c>
      <c r="AE45">
        <v>49.436556000000003</v>
      </c>
      <c r="AF45">
        <v>6.4089999999999998</v>
      </c>
      <c r="AG45">
        <v>17.942399999999999</v>
      </c>
      <c r="AH45">
        <v>152.94049999999999</v>
      </c>
      <c r="AI45">
        <v>43.281999999999996</v>
      </c>
      <c r="AJ45">
        <v>0</v>
      </c>
      <c r="AK45">
        <v>50.5062</v>
      </c>
      <c r="AL45">
        <v>52.29</v>
      </c>
      <c r="AM45">
        <v>15.996</v>
      </c>
      <c r="AN45">
        <v>0.68867999999999996</v>
      </c>
      <c r="AO45">
        <v>30.282</v>
      </c>
      <c r="AP45">
        <v>11.529</v>
      </c>
      <c r="AQ45">
        <v>0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75.52000000000001</v>
      </c>
      <c r="BA45">
        <f t="shared" si="1"/>
        <v>2774.1759010000005</v>
      </c>
      <c r="BD45">
        <v>24.08</v>
      </c>
      <c r="BE45">
        <v>7.63</v>
      </c>
      <c r="BF45">
        <v>0.9</v>
      </c>
      <c r="BG45">
        <v>4.04</v>
      </c>
      <c r="BH45">
        <v>5.81</v>
      </c>
      <c r="BI45">
        <v>4.78</v>
      </c>
      <c r="BJ45">
        <v>1.56</v>
      </c>
      <c r="BK45">
        <v>2.9</v>
      </c>
      <c r="BL45">
        <v>0.9</v>
      </c>
      <c r="BM45">
        <v>0</v>
      </c>
      <c r="BN45">
        <v>0.53</v>
      </c>
      <c r="BO45">
        <v>15.35</v>
      </c>
      <c r="BP45">
        <v>0</v>
      </c>
      <c r="BQ45">
        <v>4.46</v>
      </c>
      <c r="BR45">
        <v>2.15</v>
      </c>
      <c r="BS45">
        <v>0.43</v>
      </c>
      <c r="BT45">
        <v>0</v>
      </c>
      <c r="BU45">
        <v>0</v>
      </c>
      <c r="BV45">
        <v>0</v>
      </c>
      <c r="BW45">
        <f t="shared" si="2"/>
        <v>75.52000000000001</v>
      </c>
    </row>
    <row r="46" spans="1:75">
      <c r="A46" t="s">
        <v>88</v>
      </c>
      <c r="B46">
        <v>0</v>
      </c>
      <c r="C46">
        <v>32.024999999999999</v>
      </c>
      <c r="D46">
        <v>9.4499999999999993</v>
      </c>
      <c r="E46">
        <v>0</v>
      </c>
      <c r="F46">
        <v>0</v>
      </c>
      <c r="G46">
        <v>53.213999999999999</v>
      </c>
      <c r="H46">
        <v>0</v>
      </c>
      <c r="I46">
        <v>83.296000000000006</v>
      </c>
      <c r="J46">
        <v>4.3840000000000003</v>
      </c>
      <c r="K46">
        <v>215.533728</v>
      </c>
      <c r="L46">
        <v>653.15250000000003</v>
      </c>
      <c r="M46">
        <v>92</v>
      </c>
      <c r="N46">
        <v>118.125</v>
      </c>
      <c r="O46">
        <v>123.66562500000001</v>
      </c>
      <c r="P46">
        <v>122.25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345.375</v>
      </c>
      <c r="V46">
        <v>20.731850000000001</v>
      </c>
      <c r="W46">
        <v>147.515625</v>
      </c>
      <c r="X46">
        <v>0</v>
      </c>
      <c r="Y46">
        <v>0</v>
      </c>
      <c r="Z46">
        <v>6.6</v>
      </c>
      <c r="AA46">
        <v>13.983000000000001</v>
      </c>
      <c r="AB46">
        <v>39.510120000000001</v>
      </c>
      <c r="AC46">
        <v>29.062808</v>
      </c>
      <c r="AD46">
        <v>27.476800000000001</v>
      </c>
      <c r="AE46">
        <v>49.436556000000003</v>
      </c>
      <c r="AF46">
        <v>6.4089999999999998</v>
      </c>
      <c r="AG46">
        <v>17.942399999999999</v>
      </c>
      <c r="AH46">
        <v>152.94049999999999</v>
      </c>
      <c r="AI46">
        <v>43.281999999999996</v>
      </c>
      <c r="AJ46">
        <v>0</v>
      </c>
      <c r="AK46">
        <v>50.5062</v>
      </c>
      <c r="AL46">
        <v>52.29</v>
      </c>
      <c r="AM46">
        <v>15.996</v>
      </c>
      <c r="AN46">
        <v>0.68867999999999996</v>
      </c>
      <c r="AO46">
        <v>30.282</v>
      </c>
      <c r="AP46">
        <v>11.529</v>
      </c>
      <c r="AQ46">
        <v>0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75.52000000000001</v>
      </c>
      <c r="BA46">
        <f t="shared" si="1"/>
        <v>2774.1759010000005</v>
      </c>
      <c r="BD46">
        <v>24.08</v>
      </c>
      <c r="BE46">
        <v>7.63</v>
      </c>
      <c r="BF46">
        <v>0.9</v>
      </c>
      <c r="BG46">
        <v>4.04</v>
      </c>
      <c r="BH46">
        <v>5.81</v>
      </c>
      <c r="BI46">
        <v>4.78</v>
      </c>
      <c r="BJ46">
        <v>1.56</v>
      </c>
      <c r="BK46">
        <v>2.9</v>
      </c>
      <c r="BL46">
        <v>0.9</v>
      </c>
      <c r="BM46">
        <v>0</v>
      </c>
      <c r="BN46">
        <v>0.53</v>
      </c>
      <c r="BO46">
        <v>15.35</v>
      </c>
      <c r="BP46">
        <v>0</v>
      </c>
      <c r="BQ46">
        <v>4.46</v>
      </c>
      <c r="BR46">
        <v>2.15</v>
      </c>
      <c r="BS46">
        <v>0.43</v>
      </c>
      <c r="BT46">
        <v>0</v>
      </c>
      <c r="BU46">
        <v>0</v>
      </c>
      <c r="BV46">
        <v>0</v>
      </c>
      <c r="BW46">
        <f t="shared" si="2"/>
        <v>75.52000000000001</v>
      </c>
    </row>
    <row r="47" spans="1:75">
      <c r="A47" t="s">
        <v>89</v>
      </c>
      <c r="B47">
        <v>0</v>
      </c>
      <c r="C47">
        <v>32.024999999999999</v>
      </c>
      <c r="D47">
        <v>9.4499999999999993</v>
      </c>
      <c r="E47">
        <v>0</v>
      </c>
      <c r="F47">
        <v>0</v>
      </c>
      <c r="G47">
        <v>53.213999999999999</v>
      </c>
      <c r="H47">
        <v>0</v>
      </c>
      <c r="I47">
        <v>83.296000000000006</v>
      </c>
      <c r="J47">
        <v>4.3840000000000003</v>
      </c>
      <c r="K47">
        <v>215.533728</v>
      </c>
      <c r="L47">
        <v>653.15250000000003</v>
      </c>
      <c r="M47">
        <v>92</v>
      </c>
      <c r="N47">
        <v>118.125</v>
      </c>
      <c r="O47">
        <v>123.66562500000001</v>
      </c>
      <c r="P47">
        <v>122.25</v>
      </c>
      <c r="Q47">
        <v>21.823619999999998</v>
      </c>
      <c r="R47">
        <v>41.402999999999999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6.6</v>
      </c>
      <c r="AA47">
        <v>13.983000000000001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6.4089999999999998</v>
      </c>
      <c r="AG47">
        <v>17.942399999999999</v>
      </c>
      <c r="AH47">
        <v>152.94049999999999</v>
      </c>
      <c r="AI47">
        <v>43.281999999999996</v>
      </c>
      <c r="AJ47">
        <v>0</v>
      </c>
      <c r="AK47">
        <v>50.5062</v>
      </c>
      <c r="AL47">
        <v>52.29</v>
      </c>
      <c r="AM47">
        <v>15.996</v>
      </c>
      <c r="AN47">
        <v>0.68867999999999996</v>
      </c>
      <c r="AO47">
        <v>30.282</v>
      </c>
      <c r="AP47">
        <v>11.529</v>
      </c>
      <c r="AQ47">
        <v>0</v>
      </c>
      <c r="AR47">
        <v>31.897383000000001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75.110000000000014</v>
      </c>
      <c r="BA47">
        <f t="shared" si="1"/>
        <v>2785.4916050000006</v>
      </c>
      <c r="BD47">
        <v>24.08</v>
      </c>
      <c r="BE47">
        <v>7.63</v>
      </c>
      <c r="BF47">
        <v>0.9</v>
      </c>
      <c r="BG47">
        <v>4.04</v>
      </c>
      <c r="BH47">
        <v>5.81</v>
      </c>
      <c r="BI47">
        <v>4.78</v>
      </c>
      <c r="BJ47">
        <v>1.56</v>
      </c>
      <c r="BK47">
        <v>2.9</v>
      </c>
      <c r="BL47">
        <v>0.9</v>
      </c>
      <c r="BM47">
        <v>0</v>
      </c>
      <c r="BN47">
        <v>0.53</v>
      </c>
      <c r="BO47">
        <v>14.94</v>
      </c>
      <c r="BP47">
        <v>0</v>
      </c>
      <c r="BQ47">
        <v>4.46</v>
      </c>
      <c r="BR47">
        <v>2.15</v>
      </c>
      <c r="BS47">
        <v>0.43</v>
      </c>
      <c r="BT47">
        <v>0</v>
      </c>
      <c r="BU47">
        <v>0</v>
      </c>
      <c r="BV47">
        <v>0</v>
      </c>
      <c r="BW47">
        <f t="shared" si="2"/>
        <v>75.110000000000014</v>
      </c>
    </row>
    <row r="48" spans="1:75">
      <c r="A48" t="s">
        <v>90</v>
      </c>
      <c r="B48">
        <v>0</v>
      </c>
      <c r="C48">
        <v>32.024999999999999</v>
      </c>
      <c r="D48">
        <v>9.4499999999999993</v>
      </c>
      <c r="E48">
        <v>0</v>
      </c>
      <c r="F48">
        <v>0</v>
      </c>
      <c r="G48">
        <v>53.213999999999999</v>
      </c>
      <c r="H48">
        <v>0</v>
      </c>
      <c r="I48">
        <v>83.296000000000006</v>
      </c>
      <c r="J48">
        <v>4.3840000000000003</v>
      </c>
      <c r="K48">
        <v>215.533728</v>
      </c>
      <c r="L48">
        <v>653.15250000000003</v>
      </c>
      <c r="M48">
        <v>92</v>
      </c>
      <c r="N48">
        <v>118.125</v>
      </c>
      <c r="O48">
        <v>123.66562500000001</v>
      </c>
      <c r="P48">
        <v>122.25</v>
      </c>
      <c r="Q48">
        <v>21.823619999999998</v>
      </c>
      <c r="R48">
        <v>38.045999999999999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6.6</v>
      </c>
      <c r="AA48">
        <v>13.983000000000001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6.4089999999999998</v>
      </c>
      <c r="AG48">
        <v>17.942399999999999</v>
      </c>
      <c r="AH48">
        <v>152.94049999999999</v>
      </c>
      <c r="AI48">
        <v>43.281999999999996</v>
      </c>
      <c r="AJ48">
        <v>0</v>
      </c>
      <c r="AK48">
        <v>50.5062</v>
      </c>
      <c r="AL48">
        <v>52.29</v>
      </c>
      <c r="AM48">
        <v>15.996</v>
      </c>
      <c r="AN48">
        <v>0.68867999999999996</v>
      </c>
      <c r="AO48">
        <v>30.282</v>
      </c>
      <c r="AP48">
        <v>11.529</v>
      </c>
      <c r="AQ48">
        <v>0</v>
      </c>
      <c r="AR48">
        <v>31.897383000000001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75.110000000000014</v>
      </c>
      <c r="BA48">
        <f t="shared" si="1"/>
        <v>2782.1346050000006</v>
      </c>
      <c r="BD48">
        <v>24.08</v>
      </c>
      <c r="BE48">
        <v>7.63</v>
      </c>
      <c r="BF48">
        <v>0.9</v>
      </c>
      <c r="BG48">
        <v>4.04</v>
      </c>
      <c r="BH48">
        <v>5.81</v>
      </c>
      <c r="BI48">
        <v>4.78</v>
      </c>
      <c r="BJ48">
        <v>1.56</v>
      </c>
      <c r="BK48">
        <v>2.9</v>
      </c>
      <c r="BL48">
        <v>0.9</v>
      </c>
      <c r="BM48">
        <v>0</v>
      </c>
      <c r="BN48">
        <v>0.53</v>
      </c>
      <c r="BO48">
        <v>14.94</v>
      </c>
      <c r="BP48">
        <v>0</v>
      </c>
      <c r="BQ48">
        <v>4.46</v>
      </c>
      <c r="BR48">
        <v>2.15</v>
      </c>
      <c r="BS48">
        <v>0.43</v>
      </c>
      <c r="BT48">
        <v>0</v>
      </c>
      <c r="BU48">
        <v>0</v>
      </c>
      <c r="BV48">
        <v>0</v>
      </c>
      <c r="BW48">
        <f t="shared" si="2"/>
        <v>75.110000000000014</v>
      </c>
    </row>
    <row r="49" spans="1:75">
      <c r="A49" t="s">
        <v>91</v>
      </c>
      <c r="B49">
        <v>0</v>
      </c>
      <c r="C49">
        <v>32.024999999999999</v>
      </c>
      <c r="D49">
        <v>9.4499999999999993</v>
      </c>
      <c r="E49">
        <v>0</v>
      </c>
      <c r="F49">
        <v>0</v>
      </c>
      <c r="G49">
        <v>53.213999999999999</v>
      </c>
      <c r="H49">
        <v>0</v>
      </c>
      <c r="I49">
        <v>83.296000000000006</v>
      </c>
      <c r="J49">
        <v>4.3840000000000003</v>
      </c>
      <c r="K49">
        <v>215.533728</v>
      </c>
      <c r="L49">
        <v>653.15250000000003</v>
      </c>
      <c r="M49">
        <v>92</v>
      </c>
      <c r="N49">
        <v>118.125</v>
      </c>
      <c r="O49">
        <v>123.66562500000001</v>
      </c>
      <c r="P49">
        <v>122.25</v>
      </c>
      <c r="Q49">
        <v>21.823619999999998</v>
      </c>
      <c r="R49">
        <v>34.689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6.6</v>
      </c>
      <c r="AA49">
        <v>13.983000000000001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6.4089999999999998</v>
      </c>
      <c r="AG49">
        <v>17.942399999999999</v>
      </c>
      <c r="AH49">
        <v>152.94049999999999</v>
      </c>
      <c r="AI49">
        <v>43.281999999999996</v>
      </c>
      <c r="AJ49">
        <v>0</v>
      </c>
      <c r="AK49">
        <v>50.5062</v>
      </c>
      <c r="AL49">
        <v>72.043999999999997</v>
      </c>
      <c r="AM49">
        <v>15.996</v>
      </c>
      <c r="AN49">
        <v>0.68867999999999996</v>
      </c>
      <c r="AO49">
        <v>30.282</v>
      </c>
      <c r="AP49">
        <v>11.529</v>
      </c>
      <c r="AQ49">
        <v>0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75.12</v>
      </c>
      <c r="BA49">
        <f t="shared" si="1"/>
        <v>2798.5416050000003</v>
      </c>
      <c r="BD49">
        <v>24.08</v>
      </c>
      <c r="BE49">
        <v>7.63</v>
      </c>
      <c r="BF49">
        <v>0.9</v>
      </c>
      <c r="BG49">
        <v>4.04</v>
      </c>
      <c r="BH49">
        <v>5.81</v>
      </c>
      <c r="BI49">
        <v>4.78</v>
      </c>
      <c r="BJ49">
        <v>1.56</v>
      </c>
      <c r="BK49">
        <v>2.9</v>
      </c>
      <c r="BL49">
        <v>0.9</v>
      </c>
      <c r="BM49">
        <v>0</v>
      </c>
      <c r="BN49">
        <v>0.53</v>
      </c>
      <c r="BO49">
        <v>14.94</v>
      </c>
      <c r="BP49">
        <v>0</v>
      </c>
      <c r="BQ49">
        <v>4.46</v>
      </c>
      <c r="BR49">
        <v>2.15</v>
      </c>
      <c r="BS49">
        <v>0.44</v>
      </c>
      <c r="BT49">
        <v>0</v>
      </c>
      <c r="BU49">
        <v>0</v>
      </c>
      <c r="BV49">
        <v>0</v>
      </c>
      <c r="BW49">
        <f t="shared" si="2"/>
        <v>75.12</v>
      </c>
    </row>
    <row r="50" spans="1:75">
      <c r="A50" t="s">
        <v>92</v>
      </c>
      <c r="B50">
        <v>0</v>
      </c>
      <c r="C50">
        <v>32.024999999999999</v>
      </c>
      <c r="D50">
        <v>9.4499999999999993</v>
      </c>
      <c r="E50">
        <v>0</v>
      </c>
      <c r="F50">
        <v>0</v>
      </c>
      <c r="G50">
        <v>53.213999999999999</v>
      </c>
      <c r="H50">
        <v>0</v>
      </c>
      <c r="I50">
        <v>83.296000000000006</v>
      </c>
      <c r="J50">
        <v>4.3840000000000003</v>
      </c>
      <c r="K50">
        <v>215.533728</v>
      </c>
      <c r="L50">
        <v>653.15250000000003</v>
      </c>
      <c r="M50">
        <v>92</v>
      </c>
      <c r="N50">
        <v>118.125</v>
      </c>
      <c r="O50">
        <v>123.66562500000001</v>
      </c>
      <c r="P50">
        <v>122.25</v>
      </c>
      <c r="Q50">
        <v>21.823619999999998</v>
      </c>
      <c r="R50">
        <v>33.57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6.6</v>
      </c>
      <c r="AA50">
        <v>13.983000000000001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6.4089999999999998</v>
      </c>
      <c r="AG50">
        <v>17.942399999999999</v>
      </c>
      <c r="AH50">
        <v>152.94049999999999</v>
      </c>
      <c r="AI50">
        <v>43.281999999999996</v>
      </c>
      <c r="AJ50">
        <v>0</v>
      </c>
      <c r="AK50">
        <v>50.5062</v>
      </c>
      <c r="AL50">
        <v>83.664000000000001</v>
      </c>
      <c r="AM50">
        <v>15.996</v>
      </c>
      <c r="AN50">
        <v>0.68867999999999996</v>
      </c>
      <c r="AO50">
        <v>30.282</v>
      </c>
      <c r="AP50">
        <v>11.529</v>
      </c>
      <c r="AQ50">
        <v>0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75.12</v>
      </c>
      <c r="BA50">
        <f t="shared" si="1"/>
        <v>2809.042605000001</v>
      </c>
      <c r="BD50">
        <v>24.08</v>
      </c>
      <c r="BE50">
        <v>7.63</v>
      </c>
      <c r="BF50">
        <v>0.9</v>
      </c>
      <c r="BG50">
        <v>4.04</v>
      </c>
      <c r="BH50">
        <v>5.81</v>
      </c>
      <c r="BI50">
        <v>4.78</v>
      </c>
      <c r="BJ50">
        <v>1.56</v>
      </c>
      <c r="BK50">
        <v>2.9</v>
      </c>
      <c r="BL50">
        <v>0.9</v>
      </c>
      <c r="BM50">
        <v>0</v>
      </c>
      <c r="BN50">
        <v>0.53</v>
      </c>
      <c r="BO50">
        <v>14.94</v>
      </c>
      <c r="BP50">
        <v>0</v>
      </c>
      <c r="BQ50">
        <v>4.46</v>
      </c>
      <c r="BR50">
        <v>2.15</v>
      </c>
      <c r="BS50">
        <v>0.44</v>
      </c>
      <c r="BT50">
        <v>0</v>
      </c>
      <c r="BU50">
        <v>0</v>
      </c>
      <c r="BV50">
        <v>0</v>
      </c>
      <c r="BW50">
        <f t="shared" si="2"/>
        <v>75.12</v>
      </c>
    </row>
    <row r="51" spans="1:75">
      <c r="A51" t="s">
        <v>93</v>
      </c>
      <c r="B51">
        <v>0</v>
      </c>
      <c r="C51">
        <v>32.024999999999999</v>
      </c>
      <c r="D51">
        <v>9.4499999999999993</v>
      </c>
      <c r="E51">
        <v>0</v>
      </c>
      <c r="F51">
        <v>0</v>
      </c>
      <c r="G51">
        <v>53.213999999999999</v>
      </c>
      <c r="H51">
        <v>0</v>
      </c>
      <c r="I51">
        <v>83.296000000000006</v>
      </c>
      <c r="J51">
        <v>4.3840000000000003</v>
      </c>
      <c r="K51">
        <v>215.533728</v>
      </c>
      <c r="L51">
        <v>653.15250000000003</v>
      </c>
      <c r="M51">
        <v>92</v>
      </c>
      <c r="N51">
        <v>118.125</v>
      </c>
      <c r="O51">
        <v>123.66562500000001</v>
      </c>
      <c r="P51">
        <v>122.25</v>
      </c>
      <c r="Q51">
        <v>21.823619999999998</v>
      </c>
      <c r="R51">
        <v>33.57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13.983000000000001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6.4089999999999998</v>
      </c>
      <c r="AG51">
        <v>17.942399999999999</v>
      </c>
      <c r="AH51">
        <v>152.94049999999999</v>
      </c>
      <c r="AI51">
        <v>31.824999999999999</v>
      </c>
      <c r="AJ51">
        <v>0</v>
      </c>
      <c r="AK51">
        <v>50.5062</v>
      </c>
      <c r="AL51">
        <v>79.364599999999996</v>
      </c>
      <c r="AM51">
        <v>15.996</v>
      </c>
      <c r="AN51">
        <v>0.68867999999999996</v>
      </c>
      <c r="AO51">
        <v>30.282</v>
      </c>
      <c r="AP51">
        <v>8.3264999999999993</v>
      </c>
      <c r="AQ51">
        <v>0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75.13000000000001</v>
      </c>
      <c r="BA51">
        <f t="shared" si="1"/>
        <v>2783.4937050000008</v>
      </c>
      <c r="BD51">
        <v>24.08</v>
      </c>
      <c r="BE51">
        <v>7.63</v>
      </c>
      <c r="BF51">
        <v>0.9</v>
      </c>
      <c r="BG51">
        <v>4.04</v>
      </c>
      <c r="BH51">
        <v>5.81</v>
      </c>
      <c r="BI51">
        <v>4.78</v>
      </c>
      <c r="BJ51">
        <v>1.56</v>
      </c>
      <c r="BK51">
        <v>2.9</v>
      </c>
      <c r="BL51">
        <v>0.9</v>
      </c>
      <c r="BM51">
        <v>0</v>
      </c>
      <c r="BN51">
        <v>0.53</v>
      </c>
      <c r="BO51">
        <v>14.94</v>
      </c>
      <c r="BP51">
        <v>0</v>
      </c>
      <c r="BQ51">
        <v>4.46</v>
      </c>
      <c r="BR51">
        <v>2.15</v>
      </c>
      <c r="BS51">
        <v>0.45</v>
      </c>
      <c r="BT51">
        <v>0</v>
      </c>
      <c r="BU51">
        <v>0</v>
      </c>
      <c r="BV51">
        <v>0</v>
      </c>
      <c r="BW51">
        <f t="shared" si="2"/>
        <v>75.13000000000001</v>
      </c>
    </row>
    <row r="52" spans="1:75">
      <c r="A52" t="s">
        <v>94</v>
      </c>
      <c r="B52">
        <v>0</v>
      </c>
      <c r="C52">
        <v>32.024999999999999</v>
      </c>
      <c r="D52">
        <v>9.4499999999999993</v>
      </c>
      <c r="E52">
        <v>0</v>
      </c>
      <c r="F52">
        <v>0</v>
      </c>
      <c r="G52">
        <v>53.213999999999999</v>
      </c>
      <c r="H52">
        <v>0</v>
      </c>
      <c r="I52">
        <v>83.296000000000006</v>
      </c>
      <c r="J52">
        <v>4.3840000000000003</v>
      </c>
      <c r="K52">
        <v>215.533728</v>
      </c>
      <c r="L52">
        <v>653.15250000000003</v>
      </c>
      <c r="M52">
        <v>92</v>
      </c>
      <c r="N52">
        <v>118.125</v>
      </c>
      <c r="O52">
        <v>123.66562500000001</v>
      </c>
      <c r="P52">
        <v>122.25</v>
      </c>
      <c r="Q52">
        <v>21.823619999999998</v>
      </c>
      <c r="R52">
        <v>33.57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13.983000000000001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6.4089999999999998</v>
      </c>
      <c r="AG52">
        <v>17.942399999999999</v>
      </c>
      <c r="AH52">
        <v>152.94049999999999</v>
      </c>
      <c r="AI52">
        <v>31.824999999999999</v>
      </c>
      <c r="AJ52">
        <v>0</v>
      </c>
      <c r="AK52">
        <v>50.5062</v>
      </c>
      <c r="AL52">
        <v>79.364599999999996</v>
      </c>
      <c r="AM52">
        <v>15.996</v>
      </c>
      <c r="AN52">
        <v>0.68867999999999996</v>
      </c>
      <c r="AO52">
        <v>30.282</v>
      </c>
      <c r="AP52">
        <v>5.7645</v>
      </c>
      <c r="AQ52">
        <v>0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75.13000000000001</v>
      </c>
      <c r="BA52">
        <f t="shared" si="1"/>
        <v>2780.9317050000009</v>
      </c>
      <c r="BD52">
        <v>24.08</v>
      </c>
      <c r="BE52">
        <v>7.63</v>
      </c>
      <c r="BF52">
        <v>0.9</v>
      </c>
      <c r="BG52">
        <v>4.04</v>
      </c>
      <c r="BH52">
        <v>5.81</v>
      </c>
      <c r="BI52">
        <v>4.78</v>
      </c>
      <c r="BJ52">
        <v>1.56</v>
      </c>
      <c r="BK52">
        <v>2.9</v>
      </c>
      <c r="BL52">
        <v>0.9</v>
      </c>
      <c r="BM52">
        <v>0</v>
      </c>
      <c r="BN52">
        <v>0.53</v>
      </c>
      <c r="BO52">
        <v>14.94</v>
      </c>
      <c r="BP52">
        <v>0</v>
      </c>
      <c r="BQ52">
        <v>4.46</v>
      </c>
      <c r="BR52">
        <v>2.15</v>
      </c>
      <c r="BS52">
        <v>0.45</v>
      </c>
      <c r="BT52">
        <v>0</v>
      </c>
      <c r="BU52">
        <v>0</v>
      </c>
      <c r="BV52">
        <v>0</v>
      </c>
      <c r="BW52">
        <f t="shared" si="2"/>
        <v>75.13000000000001</v>
      </c>
    </row>
    <row r="53" spans="1:75">
      <c r="A53" t="s">
        <v>95</v>
      </c>
      <c r="B53">
        <v>0</v>
      </c>
      <c r="C53">
        <v>32.024999999999999</v>
      </c>
      <c r="D53">
        <v>9.4499999999999993</v>
      </c>
      <c r="E53">
        <v>0</v>
      </c>
      <c r="F53">
        <v>0</v>
      </c>
      <c r="G53">
        <v>53.213999999999999</v>
      </c>
      <c r="H53">
        <v>0</v>
      </c>
      <c r="I53">
        <v>83.296000000000006</v>
      </c>
      <c r="J53">
        <v>4.3840000000000003</v>
      </c>
      <c r="K53">
        <v>215.533728</v>
      </c>
      <c r="L53">
        <v>653.15250000000003</v>
      </c>
      <c r="M53">
        <v>92</v>
      </c>
      <c r="N53">
        <v>118.125</v>
      </c>
      <c r="O53">
        <v>123.66562500000001</v>
      </c>
      <c r="P53">
        <v>122.25</v>
      </c>
      <c r="Q53">
        <v>21.823619999999998</v>
      </c>
      <c r="R53">
        <v>40.1721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13.983000000000001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6.4089999999999998</v>
      </c>
      <c r="AG53">
        <v>17.942399999999999</v>
      </c>
      <c r="AH53">
        <v>152.94049999999999</v>
      </c>
      <c r="AI53">
        <v>31.824999999999999</v>
      </c>
      <c r="AJ53">
        <v>0</v>
      </c>
      <c r="AK53">
        <v>50.5062</v>
      </c>
      <c r="AL53">
        <v>79.364599999999996</v>
      </c>
      <c r="AM53">
        <v>15.996</v>
      </c>
      <c r="AN53">
        <v>0.68867999999999996</v>
      </c>
      <c r="AO53">
        <v>30.282</v>
      </c>
      <c r="AP53">
        <v>5.7645</v>
      </c>
      <c r="AQ53">
        <v>0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75.13000000000001</v>
      </c>
      <c r="BA53">
        <f t="shared" si="1"/>
        <v>2787.5338050000009</v>
      </c>
      <c r="BD53">
        <v>24.08</v>
      </c>
      <c r="BE53">
        <v>7.63</v>
      </c>
      <c r="BF53">
        <v>0.9</v>
      </c>
      <c r="BG53">
        <v>4.04</v>
      </c>
      <c r="BH53">
        <v>5.81</v>
      </c>
      <c r="BI53">
        <v>4.78</v>
      </c>
      <c r="BJ53">
        <v>1.56</v>
      </c>
      <c r="BK53">
        <v>2.9</v>
      </c>
      <c r="BL53">
        <v>0.9</v>
      </c>
      <c r="BM53">
        <v>0</v>
      </c>
      <c r="BN53">
        <v>0.53</v>
      </c>
      <c r="BO53">
        <v>14.94</v>
      </c>
      <c r="BP53">
        <v>0</v>
      </c>
      <c r="BQ53">
        <v>4.46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75.13000000000001</v>
      </c>
    </row>
    <row r="54" spans="1:75">
      <c r="A54" t="s">
        <v>96</v>
      </c>
      <c r="B54">
        <v>0</v>
      </c>
      <c r="C54">
        <v>32.024999999999999</v>
      </c>
      <c r="D54">
        <v>9.4499999999999993</v>
      </c>
      <c r="E54">
        <v>0</v>
      </c>
      <c r="F54">
        <v>0</v>
      </c>
      <c r="G54">
        <v>53.213999999999999</v>
      </c>
      <c r="H54">
        <v>0</v>
      </c>
      <c r="I54">
        <v>83.296000000000006</v>
      </c>
      <c r="J54">
        <v>4.3840000000000003</v>
      </c>
      <c r="K54">
        <v>215.533728</v>
      </c>
      <c r="L54">
        <v>653.15250000000003</v>
      </c>
      <c r="M54">
        <v>92</v>
      </c>
      <c r="N54">
        <v>118.125</v>
      </c>
      <c r="O54">
        <v>123.66562500000001</v>
      </c>
      <c r="P54">
        <v>122.25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13.983000000000001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6.4089999999999998</v>
      </c>
      <c r="AG54">
        <v>17.942399999999999</v>
      </c>
      <c r="AH54">
        <v>152.94049999999999</v>
      </c>
      <c r="AI54">
        <v>31.824999999999999</v>
      </c>
      <c r="AJ54">
        <v>0</v>
      </c>
      <c r="AK54">
        <v>50.5062</v>
      </c>
      <c r="AL54">
        <v>79.364599999999996</v>
      </c>
      <c r="AM54">
        <v>15.996</v>
      </c>
      <c r="AN54">
        <v>0.68867999999999996</v>
      </c>
      <c r="AO54">
        <v>30.282</v>
      </c>
      <c r="AP54">
        <v>8.3264999999999993</v>
      </c>
      <c r="AQ54">
        <v>0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74.98</v>
      </c>
      <c r="BA54">
        <f t="shared" si="1"/>
        <v>2792.1659010000008</v>
      </c>
      <c r="BD54">
        <v>24.08</v>
      </c>
      <c r="BE54">
        <v>7.63</v>
      </c>
      <c r="BF54">
        <v>0.9</v>
      </c>
      <c r="BG54">
        <v>4.04</v>
      </c>
      <c r="BH54">
        <v>5.81</v>
      </c>
      <c r="BI54">
        <v>4.78</v>
      </c>
      <c r="BJ54">
        <v>1.56</v>
      </c>
      <c r="BK54">
        <v>2.79</v>
      </c>
      <c r="BL54">
        <v>0.86</v>
      </c>
      <c r="BM54">
        <v>0</v>
      </c>
      <c r="BN54">
        <v>0.53</v>
      </c>
      <c r="BO54">
        <v>14.94</v>
      </c>
      <c r="BP54">
        <v>0</v>
      </c>
      <c r="BQ54">
        <v>4.46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74.98</v>
      </c>
    </row>
    <row r="55" spans="1:75">
      <c r="A55" t="s">
        <v>97</v>
      </c>
      <c r="B55">
        <v>0</v>
      </c>
      <c r="C55">
        <v>32.024999999999999</v>
      </c>
      <c r="D55">
        <v>9.4499999999999993</v>
      </c>
      <c r="E55">
        <v>0</v>
      </c>
      <c r="F55">
        <v>0</v>
      </c>
      <c r="G55">
        <v>53.213999999999999</v>
      </c>
      <c r="H55">
        <v>0</v>
      </c>
      <c r="I55">
        <v>83.296000000000006</v>
      </c>
      <c r="J55">
        <v>4.3840000000000003</v>
      </c>
      <c r="K55">
        <v>215.533728</v>
      </c>
      <c r="L55">
        <v>653.15250000000003</v>
      </c>
      <c r="M55">
        <v>92</v>
      </c>
      <c r="N55">
        <v>118.125</v>
      </c>
      <c r="O55">
        <v>123.66562500000001</v>
      </c>
      <c r="P55">
        <v>122.25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13.983000000000001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17.942399999999999</v>
      </c>
      <c r="AH55">
        <v>152.94049999999999</v>
      </c>
      <c r="AI55">
        <v>31.824999999999999</v>
      </c>
      <c r="AJ55">
        <v>0</v>
      </c>
      <c r="AK55">
        <v>50.5062</v>
      </c>
      <c r="AL55">
        <v>79.364599999999996</v>
      </c>
      <c r="AM55">
        <v>15.996</v>
      </c>
      <c r="AN55">
        <v>0.68867999999999996</v>
      </c>
      <c r="AO55">
        <v>30.282</v>
      </c>
      <c r="AP55">
        <v>11.529</v>
      </c>
      <c r="AQ55">
        <v>0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</v>
      </c>
      <c r="BA55">
        <f t="shared" si="1"/>
        <v>2797.8534010000003</v>
      </c>
      <c r="BD55">
        <v>24.08</v>
      </c>
      <c r="BE55">
        <v>7.63</v>
      </c>
      <c r="BF55">
        <v>0.73</v>
      </c>
      <c r="BG55">
        <v>4.04</v>
      </c>
      <c r="BH55">
        <v>5.81</v>
      </c>
      <c r="BI55">
        <v>4.78</v>
      </c>
      <c r="BJ55">
        <v>1.56</v>
      </c>
      <c r="BK55">
        <v>2.98</v>
      </c>
      <c r="BL55">
        <v>0.86</v>
      </c>
      <c r="BM55">
        <v>0</v>
      </c>
      <c r="BN55">
        <v>0.53</v>
      </c>
      <c r="BO55">
        <v>14.94</v>
      </c>
      <c r="BP55">
        <v>0</v>
      </c>
      <c r="BQ55">
        <v>4.46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75</v>
      </c>
    </row>
    <row r="56" spans="1:75">
      <c r="A56" t="s">
        <v>98</v>
      </c>
      <c r="B56">
        <v>0</v>
      </c>
      <c r="C56">
        <v>32.024999999999999</v>
      </c>
      <c r="D56">
        <v>9.4499999999999993</v>
      </c>
      <c r="E56">
        <v>0</v>
      </c>
      <c r="F56">
        <v>0</v>
      </c>
      <c r="G56">
        <v>53.213999999999999</v>
      </c>
      <c r="H56">
        <v>0</v>
      </c>
      <c r="I56">
        <v>83.296000000000006</v>
      </c>
      <c r="J56">
        <v>4.3840000000000003</v>
      </c>
      <c r="K56">
        <v>215.533728</v>
      </c>
      <c r="L56">
        <v>653.15250000000003</v>
      </c>
      <c r="M56">
        <v>92</v>
      </c>
      <c r="N56">
        <v>118.125</v>
      </c>
      <c r="O56">
        <v>123.66562500000001</v>
      </c>
      <c r="P56">
        <v>122.25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13.983000000000001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17.942399999999999</v>
      </c>
      <c r="AH56">
        <v>152.94049999999999</v>
      </c>
      <c r="AI56">
        <v>31.824999999999999</v>
      </c>
      <c r="AJ56">
        <v>0</v>
      </c>
      <c r="AK56">
        <v>50.5062</v>
      </c>
      <c r="AL56">
        <v>79.364599999999996</v>
      </c>
      <c r="AM56">
        <v>15.996</v>
      </c>
      <c r="AN56">
        <v>0.68867999999999996</v>
      </c>
      <c r="AO56">
        <v>30.282</v>
      </c>
      <c r="AP56">
        <v>11.529</v>
      </c>
      <c r="AQ56">
        <v>0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74.820000000000007</v>
      </c>
      <c r="BA56">
        <f t="shared" si="1"/>
        <v>2797.6734010000005</v>
      </c>
      <c r="BD56">
        <v>24.08</v>
      </c>
      <c r="BE56">
        <v>7.63</v>
      </c>
      <c r="BF56">
        <v>0.39</v>
      </c>
      <c r="BG56">
        <v>4.04</v>
      </c>
      <c r="BH56">
        <v>5.81</v>
      </c>
      <c r="BI56">
        <v>4.78</v>
      </c>
      <c r="BJ56">
        <v>1.56</v>
      </c>
      <c r="BK56">
        <v>3.14</v>
      </c>
      <c r="BL56">
        <v>0.86</v>
      </c>
      <c r="BM56">
        <v>0</v>
      </c>
      <c r="BN56">
        <v>0.53</v>
      </c>
      <c r="BO56">
        <v>14.94</v>
      </c>
      <c r="BP56">
        <v>0</v>
      </c>
      <c r="BQ56">
        <v>4.46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74.820000000000007</v>
      </c>
    </row>
    <row r="57" spans="1:75">
      <c r="A57" t="s">
        <v>99</v>
      </c>
      <c r="B57">
        <v>0</v>
      </c>
      <c r="C57">
        <v>32.024999999999999</v>
      </c>
      <c r="D57">
        <v>9.4499999999999993</v>
      </c>
      <c r="E57">
        <v>0</v>
      </c>
      <c r="F57">
        <v>0</v>
      </c>
      <c r="G57">
        <v>53.213999999999999</v>
      </c>
      <c r="H57">
        <v>0</v>
      </c>
      <c r="I57">
        <v>83.296000000000006</v>
      </c>
      <c r="J57">
        <v>4.3840000000000003</v>
      </c>
      <c r="K57">
        <v>215.533728</v>
      </c>
      <c r="L57">
        <v>653.15250000000003</v>
      </c>
      <c r="M57">
        <v>92</v>
      </c>
      <c r="N57">
        <v>118.125</v>
      </c>
      <c r="O57">
        <v>123.66562500000001</v>
      </c>
      <c r="P57">
        <v>122.25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13.983000000000001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17.942399999999999</v>
      </c>
      <c r="AH57">
        <v>152.94049999999999</v>
      </c>
      <c r="AI57">
        <v>31.824999999999999</v>
      </c>
      <c r="AJ57">
        <v>0</v>
      </c>
      <c r="AK57">
        <v>50.5062</v>
      </c>
      <c r="AL57">
        <v>79.364599999999996</v>
      </c>
      <c r="AM57">
        <v>15.996</v>
      </c>
      <c r="AN57">
        <v>0.68867999999999996</v>
      </c>
      <c r="AO57">
        <v>30.282</v>
      </c>
      <c r="AP57">
        <v>11.529</v>
      </c>
      <c r="AQ57">
        <v>0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74.45</v>
      </c>
      <c r="BA57">
        <f t="shared" si="1"/>
        <v>2797.3034010000001</v>
      </c>
      <c r="BD57">
        <v>24.08</v>
      </c>
      <c r="BE57">
        <v>7.63</v>
      </c>
      <c r="BF57">
        <v>0</v>
      </c>
      <c r="BG57">
        <v>4.04</v>
      </c>
      <c r="BH57">
        <v>5.81</v>
      </c>
      <c r="BI57">
        <v>4.78</v>
      </c>
      <c r="BJ57">
        <v>1.56</v>
      </c>
      <c r="BK57">
        <v>3.32</v>
      </c>
      <c r="BL57">
        <v>0.86</v>
      </c>
      <c r="BM57">
        <v>0</v>
      </c>
      <c r="BN57">
        <v>0.53</v>
      </c>
      <c r="BO57">
        <v>14.78</v>
      </c>
      <c r="BP57">
        <v>0</v>
      </c>
      <c r="BQ57">
        <v>4.46</v>
      </c>
      <c r="BR57">
        <v>2.15</v>
      </c>
      <c r="BS57">
        <v>0.45</v>
      </c>
      <c r="BT57">
        <v>0</v>
      </c>
      <c r="BU57">
        <v>0</v>
      </c>
      <c r="BV57">
        <v>0</v>
      </c>
      <c r="BW57">
        <f t="shared" si="2"/>
        <v>74.45</v>
      </c>
    </row>
    <row r="58" spans="1:75">
      <c r="A58" t="s">
        <v>100</v>
      </c>
      <c r="B58">
        <v>0</v>
      </c>
      <c r="C58">
        <v>32.024999999999999</v>
      </c>
      <c r="D58">
        <v>9.4499999999999993</v>
      </c>
      <c r="E58">
        <v>0</v>
      </c>
      <c r="F58">
        <v>0</v>
      </c>
      <c r="G58">
        <v>53.213999999999999</v>
      </c>
      <c r="H58">
        <v>0</v>
      </c>
      <c r="I58">
        <v>83.296000000000006</v>
      </c>
      <c r="J58">
        <v>4.3840000000000003</v>
      </c>
      <c r="K58">
        <v>215.533728</v>
      </c>
      <c r="L58">
        <v>653.15250000000003</v>
      </c>
      <c r="M58">
        <v>92</v>
      </c>
      <c r="N58">
        <v>118.125</v>
      </c>
      <c r="O58">
        <v>123.66562500000001</v>
      </c>
      <c r="P58">
        <v>122.25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28.045000000000002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17.942399999999999</v>
      </c>
      <c r="AH58">
        <v>152.94049999999999</v>
      </c>
      <c r="AI58">
        <v>31.824999999999999</v>
      </c>
      <c r="AJ58">
        <v>0</v>
      </c>
      <c r="AK58">
        <v>50.5062</v>
      </c>
      <c r="AL58">
        <v>79.364599999999996</v>
      </c>
      <c r="AM58">
        <v>15.996</v>
      </c>
      <c r="AN58">
        <v>0.68867999999999996</v>
      </c>
      <c r="AO58">
        <v>30.282</v>
      </c>
      <c r="AP58">
        <v>11.529</v>
      </c>
      <c r="AQ58">
        <v>0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74.550000000000011</v>
      </c>
      <c r="BA58">
        <f t="shared" si="1"/>
        <v>2811.4654010000004</v>
      </c>
      <c r="BD58">
        <v>24.08</v>
      </c>
      <c r="BE58">
        <v>7.63</v>
      </c>
      <c r="BF58">
        <v>0</v>
      </c>
      <c r="BG58">
        <v>4.04</v>
      </c>
      <c r="BH58">
        <v>5.81</v>
      </c>
      <c r="BI58">
        <v>4.78</v>
      </c>
      <c r="BJ58">
        <v>1.56</v>
      </c>
      <c r="BK58">
        <v>3.42</v>
      </c>
      <c r="BL58">
        <v>0.86</v>
      </c>
      <c r="BM58">
        <v>0</v>
      </c>
      <c r="BN58">
        <v>0.53</v>
      </c>
      <c r="BO58">
        <v>14.78</v>
      </c>
      <c r="BP58">
        <v>0</v>
      </c>
      <c r="BQ58">
        <v>4.46</v>
      </c>
      <c r="BR58">
        <v>2.15</v>
      </c>
      <c r="BS58">
        <v>0.45</v>
      </c>
      <c r="BT58">
        <v>0</v>
      </c>
      <c r="BU58">
        <v>0</v>
      </c>
      <c r="BV58">
        <v>0</v>
      </c>
      <c r="BW58">
        <f t="shared" si="2"/>
        <v>74.550000000000011</v>
      </c>
    </row>
    <row r="59" spans="1:75">
      <c r="A59" t="s">
        <v>101</v>
      </c>
      <c r="B59">
        <v>0</v>
      </c>
      <c r="C59">
        <v>32.024999999999999</v>
      </c>
      <c r="D59">
        <v>9.4499999999999993</v>
      </c>
      <c r="E59">
        <v>0</v>
      </c>
      <c r="F59">
        <v>0</v>
      </c>
      <c r="G59">
        <v>53.213999999999999</v>
      </c>
      <c r="H59">
        <v>0</v>
      </c>
      <c r="I59">
        <v>83.296000000000006</v>
      </c>
      <c r="J59">
        <v>4.3840000000000003</v>
      </c>
      <c r="K59">
        <v>215.533728</v>
      </c>
      <c r="L59">
        <v>653.15250000000003</v>
      </c>
      <c r="M59">
        <v>92</v>
      </c>
      <c r="N59">
        <v>118.125</v>
      </c>
      <c r="O59">
        <v>123.66562500000001</v>
      </c>
      <c r="P59">
        <v>122.25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17.942399999999999</v>
      </c>
      <c r="AH59">
        <v>152.94049999999999</v>
      </c>
      <c r="AI59">
        <v>31.824999999999999</v>
      </c>
      <c r="AJ59">
        <v>0</v>
      </c>
      <c r="AK59">
        <v>50.5062</v>
      </c>
      <c r="AL59">
        <v>79.364599999999996</v>
      </c>
      <c r="AM59">
        <v>15.996</v>
      </c>
      <c r="AN59">
        <v>0.68867999999999996</v>
      </c>
      <c r="AO59">
        <v>30.282</v>
      </c>
      <c r="AP59">
        <v>11.529</v>
      </c>
      <c r="AQ59">
        <v>0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</v>
      </c>
      <c r="BA59">
        <f t="shared" si="1"/>
        <v>2826.0184810000001</v>
      </c>
      <c r="BD59">
        <v>24.08</v>
      </c>
      <c r="BE59">
        <v>7.63</v>
      </c>
      <c r="BF59">
        <v>0</v>
      </c>
      <c r="BG59">
        <v>4.04</v>
      </c>
      <c r="BH59">
        <v>5.81</v>
      </c>
      <c r="BI59">
        <v>4.78</v>
      </c>
      <c r="BJ59">
        <v>1.56</v>
      </c>
      <c r="BK59">
        <v>3.87</v>
      </c>
      <c r="BL59">
        <v>0.86</v>
      </c>
      <c r="BM59">
        <v>0</v>
      </c>
      <c r="BN59">
        <v>0.53</v>
      </c>
      <c r="BO59">
        <v>14.78</v>
      </c>
      <c r="BP59">
        <v>0</v>
      </c>
      <c r="BQ59">
        <v>4.46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75</v>
      </c>
    </row>
    <row r="60" spans="1:75">
      <c r="A60" t="s">
        <v>102</v>
      </c>
      <c r="B60">
        <v>0</v>
      </c>
      <c r="C60">
        <v>32.024999999999999</v>
      </c>
      <c r="D60">
        <v>9.4499999999999993</v>
      </c>
      <c r="E60">
        <v>0</v>
      </c>
      <c r="F60">
        <v>0</v>
      </c>
      <c r="G60">
        <v>53.213999999999999</v>
      </c>
      <c r="H60">
        <v>0</v>
      </c>
      <c r="I60">
        <v>83.296000000000006</v>
      </c>
      <c r="J60">
        <v>4.3840000000000003</v>
      </c>
      <c r="K60">
        <v>215.533728</v>
      </c>
      <c r="L60">
        <v>653.15250000000003</v>
      </c>
      <c r="M60">
        <v>92</v>
      </c>
      <c r="N60">
        <v>118.125</v>
      </c>
      <c r="O60">
        <v>123.66562500000001</v>
      </c>
      <c r="P60">
        <v>122.25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17.942399999999999</v>
      </c>
      <c r="AH60">
        <v>152.94049999999999</v>
      </c>
      <c r="AI60">
        <v>31.824999999999999</v>
      </c>
      <c r="AJ60">
        <v>0</v>
      </c>
      <c r="AK60">
        <v>50.5062</v>
      </c>
      <c r="AL60">
        <v>79.364599999999996</v>
      </c>
      <c r="AM60">
        <v>15.996</v>
      </c>
      <c r="AN60">
        <v>0.68867999999999996</v>
      </c>
      <c r="AO60">
        <v>30.282</v>
      </c>
      <c r="AP60">
        <v>11.529</v>
      </c>
      <c r="AQ60">
        <v>0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75.150000000000006</v>
      </c>
      <c r="BA60">
        <f t="shared" si="1"/>
        <v>2826.1684810000002</v>
      </c>
      <c r="BD60">
        <v>24.08</v>
      </c>
      <c r="BE60">
        <v>7.63</v>
      </c>
      <c r="BF60">
        <v>0</v>
      </c>
      <c r="BG60">
        <v>4.04</v>
      </c>
      <c r="BH60">
        <v>5.81</v>
      </c>
      <c r="BI60">
        <v>4.78</v>
      </c>
      <c r="BJ60">
        <v>1.56</v>
      </c>
      <c r="BK60">
        <v>4.0199999999999996</v>
      </c>
      <c r="BL60">
        <v>0.86</v>
      </c>
      <c r="BM60">
        <v>0</v>
      </c>
      <c r="BN60">
        <v>0.53</v>
      </c>
      <c r="BO60">
        <v>14.78</v>
      </c>
      <c r="BP60">
        <v>0</v>
      </c>
      <c r="BQ60">
        <v>4.46</v>
      </c>
      <c r="BR60">
        <v>2.15</v>
      </c>
      <c r="BS60">
        <v>0.45</v>
      </c>
      <c r="BT60">
        <v>0</v>
      </c>
      <c r="BU60">
        <v>0</v>
      </c>
      <c r="BV60">
        <v>0</v>
      </c>
      <c r="BW60">
        <f t="shared" si="2"/>
        <v>75.150000000000006</v>
      </c>
    </row>
    <row r="61" spans="1:75">
      <c r="A61" t="s">
        <v>103</v>
      </c>
      <c r="B61">
        <v>0</v>
      </c>
      <c r="C61">
        <v>32.024999999999999</v>
      </c>
      <c r="D61">
        <v>9.4499999999999993</v>
      </c>
      <c r="E61">
        <v>0</v>
      </c>
      <c r="F61">
        <v>0</v>
      </c>
      <c r="G61">
        <v>53.213999999999999</v>
      </c>
      <c r="H61">
        <v>0</v>
      </c>
      <c r="I61">
        <v>83.296000000000006</v>
      </c>
      <c r="J61">
        <v>4.3840000000000003</v>
      </c>
      <c r="K61">
        <v>215.533728</v>
      </c>
      <c r="L61">
        <v>653.15250000000003</v>
      </c>
      <c r="M61">
        <v>92</v>
      </c>
      <c r="N61">
        <v>118.125</v>
      </c>
      <c r="O61">
        <v>123.66562500000001</v>
      </c>
      <c r="P61">
        <v>122.25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17.942399999999999</v>
      </c>
      <c r="AH61">
        <v>152.94049999999999</v>
      </c>
      <c r="AI61">
        <v>31.824999999999999</v>
      </c>
      <c r="AJ61">
        <v>0</v>
      </c>
      <c r="AK61">
        <v>50.5062</v>
      </c>
      <c r="AL61">
        <v>79.364599999999996</v>
      </c>
      <c r="AM61">
        <v>15.996</v>
      </c>
      <c r="AN61">
        <v>0.68867999999999996</v>
      </c>
      <c r="AO61">
        <v>30.282</v>
      </c>
      <c r="AP61">
        <v>11.529</v>
      </c>
      <c r="AQ61">
        <v>0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75.150000000000006</v>
      </c>
      <c r="BA61">
        <f t="shared" si="1"/>
        <v>2826.1684810000002</v>
      </c>
      <c r="BD61">
        <v>24.08</v>
      </c>
      <c r="BE61">
        <v>7.63</v>
      </c>
      <c r="BF61">
        <v>0</v>
      </c>
      <c r="BG61">
        <v>4.04</v>
      </c>
      <c r="BH61">
        <v>5.81</v>
      </c>
      <c r="BI61">
        <v>4.78</v>
      </c>
      <c r="BJ61">
        <v>1.56</v>
      </c>
      <c r="BK61">
        <v>4.0199999999999996</v>
      </c>
      <c r="BL61">
        <v>0.86</v>
      </c>
      <c r="BM61">
        <v>0</v>
      </c>
      <c r="BN61">
        <v>0.53</v>
      </c>
      <c r="BO61">
        <v>14.78</v>
      </c>
      <c r="BP61">
        <v>0</v>
      </c>
      <c r="BQ61">
        <v>4.46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75.150000000000006</v>
      </c>
    </row>
    <row r="62" spans="1:75">
      <c r="A62" t="s">
        <v>104</v>
      </c>
      <c r="B62">
        <v>0</v>
      </c>
      <c r="C62">
        <v>32.024999999999999</v>
      </c>
      <c r="D62">
        <v>9.4499999999999993</v>
      </c>
      <c r="E62">
        <v>0</v>
      </c>
      <c r="F62">
        <v>0</v>
      </c>
      <c r="G62">
        <v>53.213999999999999</v>
      </c>
      <c r="H62">
        <v>0</v>
      </c>
      <c r="I62">
        <v>83.296000000000006</v>
      </c>
      <c r="J62">
        <v>4.3840000000000003</v>
      </c>
      <c r="K62">
        <v>215.533728</v>
      </c>
      <c r="L62">
        <v>653.15250000000003</v>
      </c>
      <c r="M62">
        <v>92</v>
      </c>
      <c r="N62">
        <v>118.125</v>
      </c>
      <c r="O62">
        <v>123.66562500000001</v>
      </c>
      <c r="P62">
        <v>122.25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17.942399999999999</v>
      </c>
      <c r="AH62">
        <v>152.94049999999999</v>
      </c>
      <c r="AI62">
        <v>31.824999999999999</v>
      </c>
      <c r="AJ62">
        <v>0</v>
      </c>
      <c r="AK62">
        <v>50.5062</v>
      </c>
      <c r="AL62">
        <v>79.364599999999996</v>
      </c>
      <c r="AM62">
        <v>15.996</v>
      </c>
      <c r="AN62">
        <v>0.68867999999999996</v>
      </c>
      <c r="AO62">
        <v>30.282</v>
      </c>
      <c r="AP62">
        <v>11.529</v>
      </c>
      <c r="AQ62">
        <v>0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75.060000000000016</v>
      </c>
      <c r="BA62">
        <f t="shared" si="1"/>
        <v>2826.078481</v>
      </c>
      <c r="BD62">
        <v>24.08</v>
      </c>
      <c r="BE62">
        <v>7.63</v>
      </c>
      <c r="BF62">
        <v>0</v>
      </c>
      <c r="BG62">
        <v>4.04</v>
      </c>
      <c r="BH62">
        <v>5.81</v>
      </c>
      <c r="BI62">
        <v>4.78</v>
      </c>
      <c r="BJ62">
        <v>1.56</v>
      </c>
      <c r="BK62">
        <v>3.95</v>
      </c>
      <c r="BL62">
        <v>0.84</v>
      </c>
      <c r="BM62">
        <v>0</v>
      </c>
      <c r="BN62">
        <v>0.53</v>
      </c>
      <c r="BO62">
        <v>14.78</v>
      </c>
      <c r="BP62">
        <v>0</v>
      </c>
      <c r="BQ62">
        <v>4.46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75.060000000000016</v>
      </c>
    </row>
    <row r="63" spans="1:75">
      <c r="A63" t="s">
        <v>105</v>
      </c>
      <c r="B63">
        <v>0</v>
      </c>
      <c r="C63">
        <v>32.024999999999999</v>
      </c>
      <c r="D63">
        <v>9.4499999999999993</v>
      </c>
      <c r="E63">
        <v>0</v>
      </c>
      <c r="F63">
        <v>0</v>
      </c>
      <c r="G63">
        <v>53.213999999999999</v>
      </c>
      <c r="H63">
        <v>0</v>
      </c>
      <c r="I63">
        <v>83.296000000000006</v>
      </c>
      <c r="J63">
        <v>4.3840000000000003</v>
      </c>
      <c r="K63">
        <v>215.533728</v>
      </c>
      <c r="L63">
        <v>653.15250000000003</v>
      </c>
      <c r="M63">
        <v>92</v>
      </c>
      <c r="N63">
        <v>118.125</v>
      </c>
      <c r="O63">
        <v>123.66562500000001</v>
      </c>
      <c r="P63">
        <v>122.25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17.942399999999999</v>
      </c>
      <c r="AH63">
        <v>152.94049999999999</v>
      </c>
      <c r="AI63">
        <v>31.824999999999999</v>
      </c>
      <c r="AJ63">
        <v>0</v>
      </c>
      <c r="AK63">
        <v>50.5062</v>
      </c>
      <c r="AL63">
        <v>52.29</v>
      </c>
      <c r="AM63">
        <v>15.996</v>
      </c>
      <c r="AN63">
        <v>0.68867999999999996</v>
      </c>
      <c r="AO63">
        <v>30.282</v>
      </c>
      <c r="AP63">
        <v>11.529</v>
      </c>
      <c r="AQ63">
        <v>0</v>
      </c>
      <c r="AR63">
        <v>31.897383000000001</v>
      </c>
      <c r="AS63">
        <v>0</v>
      </c>
      <c r="AT63">
        <v>9.0640000000000001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75.060000000000016</v>
      </c>
      <c r="BA63">
        <f t="shared" si="1"/>
        <v>2800.569481</v>
      </c>
      <c r="BD63">
        <v>24.08</v>
      </c>
      <c r="BE63">
        <v>7.63</v>
      </c>
      <c r="BF63">
        <v>0</v>
      </c>
      <c r="BG63">
        <v>4.04</v>
      </c>
      <c r="BH63">
        <v>5.81</v>
      </c>
      <c r="BI63">
        <v>4.78</v>
      </c>
      <c r="BJ63">
        <v>1.56</v>
      </c>
      <c r="BK63">
        <v>3.95</v>
      </c>
      <c r="BL63">
        <v>0.84</v>
      </c>
      <c r="BM63">
        <v>0</v>
      </c>
      <c r="BN63">
        <v>0.53</v>
      </c>
      <c r="BO63">
        <v>14.78</v>
      </c>
      <c r="BP63">
        <v>0</v>
      </c>
      <c r="BQ63">
        <v>4.46</v>
      </c>
      <c r="BR63">
        <v>2.15</v>
      </c>
      <c r="BS63">
        <v>0.45</v>
      </c>
      <c r="BT63">
        <v>0</v>
      </c>
      <c r="BU63">
        <v>0</v>
      </c>
      <c r="BV63">
        <v>0</v>
      </c>
      <c r="BW63">
        <f t="shared" si="2"/>
        <v>75.060000000000016</v>
      </c>
    </row>
    <row r="64" spans="1:75">
      <c r="A64" t="s">
        <v>106</v>
      </c>
      <c r="B64">
        <v>0</v>
      </c>
      <c r="C64">
        <v>32.024999999999999</v>
      </c>
      <c r="D64">
        <v>9.4499999999999993</v>
      </c>
      <c r="E64">
        <v>0</v>
      </c>
      <c r="F64">
        <v>0</v>
      </c>
      <c r="G64">
        <v>53.213999999999999</v>
      </c>
      <c r="H64">
        <v>0</v>
      </c>
      <c r="I64">
        <v>83.296000000000006</v>
      </c>
      <c r="J64">
        <v>4.3840000000000003</v>
      </c>
      <c r="K64">
        <v>215.533728</v>
      </c>
      <c r="L64">
        <v>653.15250000000003</v>
      </c>
      <c r="M64">
        <v>92</v>
      </c>
      <c r="N64">
        <v>118.125</v>
      </c>
      <c r="O64">
        <v>123.66562500000001</v>
      </c>
      <c r="P64">
        <v>122.25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17.942399999999999</v>
      </c>
      <c r="AH64">
        <v>152.94049999999999</v>
      </c>
      <c r="AI64">
        <v>31.824999999999999</v>
      </c>
      <c r="AJ64">
        <v>0</v>
      </c>
      <c r="AK64">
        <v>50.5062</v>
      </c>
      <c r="AL64">
        <v>52.29</v>
      </c>
      <c r="AM64">
        <v>15.996</v>
      </c>
      <c r="AN64">
        <v>0.68867999999999996</v>
      </c>
      <c r="AO64">
        <v>30.282</v>
      </c>
      <c r="AP64">
        <v>11.529</v>
      </c>
      <c r="AQ64">
        <v>0</v>
      </c>
      <c r="AR64">
        <v>31.897383000000001</v>
      </c>
      <c r="AS64">
        <v>0</v>
      </c>
      <c r="AT64">
        <v>9.4760000000000009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75.060000000000016</v>
      </c>
      <c r="BA64">
        <f t="shared" si="1"/>
        <v>2800.9814810000003</v>
      </c>
      <c r="BD64">
        <v>24.08</v>
      </c>
      <c r="BE64">
        <v>7.63</v>
      </c>
      <c r="BF64">
        <v>0</v>
      </c>
      <c r="BG64">
        <v>4.04</v>
      </c>
      <c r="BH64">
        <v>5.81</v>
      </c>
      <c r="BI64">
        <v>4.78</v>
      </c>
      <c r="BJ64">
        <v>1.56</v>
      </c>
      <c r="BK64">
        <v>3.95</v>
      </c>
      <c r="BL64">
        <v>0.84</v>
      </c>
      <c r="BM64">
        <v>0</v>
      </c>
      <c r="BN64">
        <v>0.53</v>
      </c>
      <c r="BO64">
        <v>14.78</v>
      </c>
      <c r="BP64">
        <v>0</v>
      </c>
      <c r="BQ64">
        <v>4.46</v>
      </c>
      <c r="BR64">
        <v>2.15</v>
      </c>
      <c r="BS64">
        <v>0.45</v>
      </c>
      <c r="BT64">
        <v>0</v>
      </c>
      <c r="BU64">
        <v>0</v>
      </c>
      <c r="BV64">
        <v>0</v>
      </c>
      <c r="BW64">
        <f t="shared" si="2"/>
        <v>75.060000000000016</v>
      </c>
    </row>
    <row r="65" spans="1:75">
      <c r="A65" t="s">
        <v>107</v>
      </c>
      <c r="B65">
        <v>0</v>
      </c>
      <c r="C65">
        <v>32.024999999999999</v>
      </c>
      <c r="D65">
        <v>9.4499999999999993</v>
      </c>
      <c r="E65">
        <v>0</v>
      </c>
      <c r="F65">
        <v>0</v>
      </c>
      <c r="G65">
        <v>53.213999999999999</v>
      </c>
      <c r="H65">
        <v>0</v>
      </c>
      <c r="I65">
        <v>83.296000000000006</v>
      </c>
      <c r="J65">
        <v>4.3840000000000003</v>
      </c>
      <c r="K65">
        <v>215.533728</v>
      </c>
      <c r="L65">
        <v>653.15250000000003</v>
      </c>
      <c r="M65">
        <v>92</v>
      </c>
      <c r="N65">
        <v>118.125</v>
      </c>
      <c r="O65">
        <v>123.66562500000001</v>
      </c>
      <c r="P65">
        <v>122.25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17.942399999999999</v>
      </c>
      <c r="AH65">
        <v>152.94049999999999</v>
      </c>
      <c r="AI65">
        <v>31.824999999999999</v>
      </c>
      <c r="AJ65">
        <v>0</v>
      </c>
      <c r="AK65">
        <v>50.5062</v>
      </c>
      <c r="AL65">
        <v>52.29</v>
      </c>
      <c r="AM65">
        <v>15.996</v>
      </c>
      <c r="AN65">
        <v>0.68867999999999996</v>
      </c>
      <c r="AO65">
        <v>30.282</v>
      </c>
      <c r="AP65">
        <v>11.529</v>
      </c>
      <c r="AQ65">
        <v>0</v>
      </c>
      <c r="AR65">
        <v>31.897383000000001</v>
      </c>
      <c r="AS65">
        <v>0</v>
      </c>
      <c r="AT65">
        <v>10.3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75.060000000000016</v>
      </c>
      <c r="BA65">
        <f t="shared" si="1"/>
        <v>2801.8054810000003</v>
      </c>
      <c r="BD65">
        <v>24.08</v>
      </c>
      <c r="BE65">
        <v>7.63</v>
      </c>
      <c r="BF65">
        <v>0</v>
      </c>
      <c r="BG65">
        <v>4.04</v>
      </c>
      <c r="BH65">
        <v>5.81</v>
      </c>
      <c r="BI65">
        <v>4.78</v>
      </c>
      <c r="BJ65">
        <v>1.56</v>
      </c>
      <c r="BK65">
        <v>3.95</v>
      </c>
      <c r="BL65">
        <v>0.84</v>
      </c>
      <c r="BM65">
        <v>0</v>
      </c>
      <c r="BN65">
        <v>0.53</v>
      </c>
      <c r="BO65">
        <v>14.78</v>
      </c>
      <c r="BP65">
        <v>0</v>
      </c>
      <c r="BQ65">
        <v>4.46</v>
      </c>
      <c r="BR65">
        <v>2.15</v>
      </c>
      <c r="BS65">
        <v>0.45</v>
      </c>
      <c r="BT65">
        <v>0</v>
      </c>
      <c r="BU65">
        <v>0</v>
      </c>
      <c r="BV65">
        <v>0</v>
      </c>
      <c r="BW65">
        <f t="shared" si="2"/>
        <v>75.060000000000016</v>
      </c>
    </row>
    <row r="66" spans="1:75">
      <c r="A66" t="s">
        <v>108</v>
      </c>
      <c r="B66">
        <v>0</v>
      </c>
      <c r="C66">
        <v>32.024999999999999</v>
      </c>
      <c r="D66">
        <v>9.4499999999999993</v>
      </c>
      <c r="E66">
        <v>0</v>
      </c>
      <c r="F66">
        <v>0</v>
      </c>
      <c r="G66">
        <v>53.213999999999999</v>
      </c>
      <c r="H66">
        <v>0</v>
      </c>
      <c r="I66">
        <v>83.296000000000006</v>
      </c>
      <c r="J66">
        <v>4.3840000000000003</v>
      </c>
      <c r="K66">
        <v>215.533728</v>
      </c>
      <c r="L66">
        <v>653.15250000000003</v>
      </c>
      <c r="M66">
        <v>92</v>
      </c>
      <c r="N66">
        <v>118.125</v>
      </c>
      <c r="O66">
        <v>123.66562500000001</v>
      </c>
      <c r="P66">
        <v>122.25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17.942399999999999</v>
      </c>
      <c r="AH66">
        <v>152.94049999999999</v>
      </c>
      <c r="AI66">
        <v>31.824999999999999</v>
      </c>
      <c r="AJ66">
        <v>0</v>
      </c>
      <c r="AK66">
        <v>50.5062</v>
      </c>
      <c r="AL66">
        <v>52.29</v>
      </c>
      <c r="AM66">
        <v>15.996</v>
      </c>
      <c r="AN66">
        <v>0.68867999999999996</v>
      </c>
      <c r="AO66">
        <v>30.282</v>
      </c>
      <c r="AP66">
        <v>11.529</v>
      </c>
      <c r="AQ66">
        <v>0</v>
      </c>
      <c r="AR66">
        <v>31.897383000000001</v>
      </c>
      <c r="AS66">
        <v>0</v>
      </c>
      <c r="AT66">
        <v>11.124000000000001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75.060000000000016</v>
      </c>
      <c r="BA66">
        <f t="shared" si="1"/>
        <v>2802.6294809999999</v>
      </c>
      <c r="BD66">
        <v>24.08</v>
      </c>
      <c r="BE66">
        <v>7.63</v>
      </c>
      <c r="BF66">
        <v>0</v>
      </c>
      <c r="BG66">
        <v>4.04</v>
      </c>
      <c r="BH66">
        <v>5.81</v>
      </c>
      <c r="BI66">
        <v>4.78</v>
      </c>
      <c r="BJ66">
        <v>1.56</v>
      </c>
      <c r="BK66">
        <v>3.95</v>
      </c>
      <c r="BL66">
        <v>0.84</v>
      </c>
      <c r="BM66">
        <v>0</v>
      </c>
      <c r="BN66">
        <v>0.53</v>
      </c>
      <c r="BO66">
        <v>14.78</v>
      </c>
      <c r="BP66">
        <v>0</v>
      </c>
      <c r="BQ66">
        <v>4.46</v>
      </c>
      <c r="BR66">
        <v>2.15</v>
      </c>
      <c r="BS66">
        <v>0.45</v>
      </c>
      <c r="BT66">
        <v>0</v>
      </c>
      <c r="BU66">
        <v>0</v>
      </c>
      <c r="BV66">
        <v>0</v>
      </c>
      <c r="BW66">
        <f t="shared" si="2"/>
        <v>75.060000000000016</v>
      </c>
    </row>
    <row r="67" spans="1:75">
      <c r="A67" t="s">
        <v>109</v>
      </c>
      <c r="B67">
        <v>0</v>
      </c>
      <c r="C67">
        <v>32.024999999999999</v>
      </c>
      <c r="D67">
        <v>9.4499999999999993</v>
      </c>
      <c r="E67">
        <v>0</v>
      </c>
      <c r="F67">
        <v>0</v>
      </c>
      <c r="G67">
        <v>53.213999999999999</v>
      </c>
      <c r="H67">
        <v>0</v>
      </c>
      <c r="I67">
        <v>83.296000000000006</v>
      </c>
      <c r="J67">
        <v>4.3840000000000003</v>
      </c>
      <c r="K67">
        <v>215.533728</v>
      </c>
      <c r="L67">
        <v>653.15250000000003</v>
      </c>
      <c r="M67">
        <v>92</v>
      </c>
      <c r="N67">
        <v>118.125</v>
      </c>
      <c r="O67">
        <v>123.66562500000001</v>
      </c>
      <c r="P67">
        <v>122.25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17.942399999999999</v>
      </c>
      <c r="AH67">
        <v>152.94049999999999</v>
      </c>
      <c r="AI67">
        <v>28.006</v>
      </c>
      <c r="AJ67">
        <v>0</v>
      </c>
      <c r="AK67">
        <v>50.5062</v>
      </c>
      <c r="AL67">
        <v>72.043999999999997</v>
      </c>
      <c r="AM67">
        <v>15.996</v>
      </c>
      <c r="AN67">
        <v>0.68867999999999996</v>
      </c>
      <c r="AO67">
        <v>30.282</v>
      </c>
      <c r="AP67">
        <v>11.529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75.060000000000016</v>
      </c>
      <c r="BA67">
        <f t="shared" si="1"/>
        <v>2818.6880810000002</v>
      </c>
      <c r="BD67">
        <v>24.08</v>
      </c>
      <c r="BE67">
        <v>7.63</v>
      </c>
      <c r="BF67">
        <v>0</v>
      </c>
      <c r="BG67">
        <v>4.04</v>
      </c>
      <c r="BH67">
        <v>5.81</v>
      </c>
      <c r="BI67">
        <v>4.78</v>
      </c>
      <c r="BJ67">
        <v>1.56</v>
      </c>
      <c r="BK67">
        <v>3.95</v>
      </c>
      <c r="BL67">
        <v>0.84</v>
      </c>
      <c r="BM67">
        <v>0</v>
      </c>
      <c r="BN67">
        <v>0.53</v>
      </c>
      <c r="BO67">
        <v>14.78</v>
      </c>
      <c r="BP67">
        <v>0</v>
      </c>
      <c r="BQ67">
        <v>4.46</v>
      </c>
      <c r="BR67">
        <v>2.15</v>
      </c>
      <c r="BS67">
        <v>0.45</v>
      </c>
      <c r="BT67">
        <v>0</v>
      </c>
      <c r="BU67">
        <v>0</v>
      </c>
      <c r="BV67">
        <v>0</v>
      </c>
      <c r="BW67">
        <f t="shared" si="2"/>
        <v>75.060000000000016</v>
      </c>
    </row>
    <row r="68" spans="1:75">
      <c r="A68" t="s">
        <v>110</v>
      </c>
      <c r="B68">
        <v>0</v>
      </c>
      <c r="C68">
        <v>32.024999999999999</v>
      </c>
      <c r="D68">
        <v>9.4499999999999993</v>
      </c>
      <c r="E68">
        <v>0</v>
      </c>
      <c r="F68">
        <v>0</v>
      </c>
      <c r="G68">
        <v>53.213999999999999</v>
      </c>
      <c r="H68">
        <v>0</v>
      </c>
      <c r="I68">
        <v>83.296000000000006</v>
      </c>
      <c r="J68">
        <v>4.3840000000000003</v>
      </c>
      <c r="K68">
        <v>215.533728</v>
      </c>
      <c r="L68">
        <v>653.15250000000003</v>
      </c>
      <c r="M68">
        <v>92</v>
      </c>
      <c r="N68">
        <v>118.125</v>
      </c>
      <c r="O68">
        <v>123.66562500000001</v>
      </c>
      <c r="P68">
        <v>122.25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17.942399999999999</v>
      </c>
      <c r="AH68">
        <v>152.94049999999999</v>
      </c>
      <c r="AI68">
        <v>28.006</v>
      </c>
      <c r="AJ68">
        <v>0</v>
      </c>
      <c r="AK68">
        <v>50.5062</v>
      </c>
      <c r="AL68">
        <v>83.664000000000001</v>
      </c>
      <c r="AM68">
        <v>15.996</v>
      </c>
      <c r="AN68">
        <v>0.68867999999999996</v>
      </c>
      <c r="AO68">
        <v>30.282</v>
      </c>
      <c r="AP68">
        <v>11.529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75.060000000000016</v>
      </c>
      <c r="BA68">
        <f t="shared" ref="BA68:BA98" si="4">SUM(B68:AZ68)</f>
        <v>2830.3080810000006</v>
      </c>
      <c r="BD68">
        <v>24.08</v>
      </c>
      <c r="BE68">
        <v>7.63</v>
      </c>
      <c r="BF68">
        <v>0</v>
      </c>
      <c r="BG68">
        <v>4.04</v>
      </c>
      <c r="BH68">
        <v>5.81</v>
      </c>
      <c r="BI68">
        <v>4.78</v>
      </c>
      <c r="BJ68">
        <v>1.56</v>
      </c>
      <c r="BK68">
        <v>3.95</v>
      </c>
      <c r="BL68">
        <v>0.84</v>
      </c>
      <c r="BM68">
        <v>0</v>
      </c>
      <c r="BN68">
        <v>0.53</v>
      </c>
      <c r="BO68">
        <v>14.78</v>
      </c>
      <c r="BP68">
        <v>0</v>
      </c>
      <c r="BQ68">
        <v>4.46</v>
      </c>
      <c r="BR68">
        <v>2.15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75.060000000000016</v>
      </c>
    </row>
    <row r="69" spans="1:75">
      <c r="A69" t="s">
        <v>111</v>
      </c>
      <c r="B69">
        <v>0</v>
      </c>
      <c r="C69">
        <v>32.024999999999999</v>
      </c>
      <c r="D69">
        <v>9.4499999999999993</v>
      </c>
      <c r="E69">
        <v>0</v>
      </c>
      <c r="F69">
        <v>0</v>
      </c>
      <c r="G69">
        <v>53.213999999999999</v>
      </c>
      <c r="H69">
        <v>0</v>
      </c>
      <c r="I69">
        <v>83.296000000000006</v>
      </c>
      <c r="J69">
        <v>4.3840000000000003</v>
      </c>
      <c r="K69">
        <v>215.533728</v>
      </c>
      <c r="L69">
        <v>653.15250000000003</v>
      </c>
      <c r="M69">
        <v>92</v>
      </c>
      <c r="N69">
        <v>118.125</v>
      </c>
      <c r="O69">
        <v>123.66562500000001</v>
      </c>
      <c r="P69">
        <v>122.25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17.942399999999999</v>
      </c>
      <c r="AH69">
        <v>152.94049999999999</v>
      </c>
      <c r="AI69">
        <v>31.824999999999999</v>
      </c>
      <c r="AJ69">
        <v>0</v>
      </c>
      <c r="AK69">
        <v>50.5062</v>
      </c>
      <c r="AL69">
        <v>83.664000000000001</v>
      </c>
      <c r="AM69">
        <v>15.996</v>
      </c>
      <c r="AN69">
        <v>0.68867999999999996</v>
      </c>
      <c r="AO69">
        <v>30.282</v>
      </c>
      <c r="AP69">
        <v>11.529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75.13000000000001</v>
      </c>
      <c r="BA69">
        <f t="shared" si="4"/>
        <v>2834.1970810000007</v>
      </c>
      <c r="BD69">
        <v>24.08</v>
      </c>
      <c r="BE69">
        <v>7.63</v>
      </c>
      <c r="BF69">
        <v>0</v>
      </c>
      <c r="BG69">
        <v>4.04</v>
      </c>
      <c r="BH69">
        <v>5.81</v>
      </c>
      <c r="BI69">
        <v>4.78</v>
      </c>
      <c r="BJ69">
        <v>1.56</v>
      </c>
      <c r="BK69">
        <v>3.95</v>
      </c>
      <c r="BL69">
        <v>0.91</v>
      </c>
      <c r="BM69">
        <v>0</v>
      </c>
      <c r="BN69">
        <v>0.53</v>
      </c>
      <c r="BO69">
        <v>14.78</v>
      </c>
      <c r="BP69">
        <v>0</v>
      </c>
      <c r="BQ69">
        <v>4.46</v>
      </c>
      <c r="BR69">
        <v>2.15</v>
      </c>
      <c r="BS69">
        <v>0.45</v>
      </c>
      <c r="BT69">
        <v>0</v>
      </c>
      <c r="BU69">
        <v>0</v>
      </c>
      <c r="BV69">
        <v>0</v>
      </c>
      <c r="BW69">
        <f t="shared" si="5"/>
        <v>75.13000000000001</v>
      </c>
    </row>
    <row r="70" spans="1:75">
      <c r="A70" t="s">
        <v>112</v>
      </c>
      <c r="B70">
        <v>0</v>
      </c>
      <c r="C70">
        <v>32.024999999999999</v>
      </c>
      <c r="D70">
        <v>9.4499999999999993</v>
      </c>
      <c r="E70">
        <v>0</v>
      </c>
      <c r="F70">
        <v>0</v>
      </c>
      <c r="G70">
        <v>53.213999999999999</v>
      </c>
      <c r="H70">
        <v>0</v>
      </c>
      <c r="I70">
        <v>83.296000000000006</v>
      </c>
      <c r="J70">
        <v>4.3840000000000003</v>
      </c>
      <c r="K70">
        <v>215.533728</v>
      </c>
      <c r="L70">
        <v>653.15250000000003</v>
      </c>
      <c r="M70">
        <v>92</v>
      </c>
      <c r="N70">
        <v>118.125</v>
      </c>
      <c r="O70">
        <v>123.66562500000001</v>
      </c>
      <c r="P70">
        <v>122.25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17.942399999999999</v>
      </c>
      <c r="AH70">
        <v>152.94049999999999</v>
      </c>
      <c r="AI70">
        <v>31.824999999999999</v>
      </c>
      <c r="AJ70">
        <v>0</v>
      </c>
      <c r="AK70">
        <v>50.5062</v>
      </c>
      <c r="AL70">
        <v>83.664000000000001</v>
      </c>
      <c r="AM70">
        <v>15.996</v>
      </c>
      <c r="AN70">
        <v>0.68867999999999996</v>
      </c>
      <c r="AO70">
        <v>30.282</v>
      </c>
      <c r="AP70">
        <v>11.529</v>
      </c>
      <c r="AQ70">
        <v>5.67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75.13000000000001</v>
      </c>
      <c r="BA70">
        <f t="shared" si="4"/>
        <v>2839.8670810000008</v>
      </c>
      <c r="BD70">
        <v>24.08</v>
      </c>
      <c r="BE70">
        <v>7.63</v>
      </c>
      <c r="BF70">
        <v>0</v>
      </c>
      <c r="BG70">
        <v>4.04</v>
      </c>
      <c r="BH70">
        <v>5.81</v>
      </c>
      <c r="BI70">
        <v>4.78</v>
      </c>
      <c r="BJ70">
        <v>1.56</v>
      </c>
      <c r="BK70">
        <v>3.95</v>
      </c>
      <c r="BL70">
        <v>0.91</v>
      </c>
      <c r="BM70">
        <v>0</v>
      </c>
      <c r="BN70">
        <v>0.53</v>
      </c>
      <c r="BO70">
        <v>14.78</v>
      </c>
      <c r="BP70">
        <v>0</v>
      </c>
      <c r="BQ70">
        <v>4.46</v>
      </c>
      <c r="BR70">
        <v>2.15</v>
      </c>
      <c r="BS70">
        <v>0.45</v>
      </c>
      <c r="BT70">
        <v>0</v>
      </c>
      <c r="BU70">
        <v>0</v>
      </c>
      <c r="BV70">
        <v>0</v>
      </c>
      <c r="BW70">
        <f t="shared" si="5"/>
        <v>75.13000000000001</v>
      </c>
    </row>
    <row r="71" spans="1:75">
      <c r="A71" t="s">
        <v>113</v>
      </c>
      <c r="B71">
        <v>0</v>
      </c>
      <c r="C71">
        <v>32.024999999999999</v>
      </c>
      <c r="D71">
        <v>9.4499999999999993</v>
      </c>
      <c r="E71">
        <v>0</v>
      </c>
      <c r="F71">
        <v>0</v>
      </c>
      <c r="G71">
        <v>53.213999999999999</v>
      </c>
      <c r="H71">
        <v>0</v>
      </c>
      <c r="I71">
        <v>87.68</v>
      </c>
      <c r="J71">
        <v>4.3840000000000003</v>
      </c>
      <c r="K71">
        <v>215.533728</v>
      </c>
      <c r="L71">
        <v>653.15250000000003</v>
      </c>
      <c r="M71">
        <v>92</v>
      </c>
      <c r="N71">
        <v>118.125</v>
      </c>
      <c r="O71">
        <v>123.66562500000001</v>
      </c>
      <c r="P71">
        <v>122.25</v>
      </c>
      <c r="Q71">
        <v>21.823619999999998</v>
      </c>
      <c r="R71">
        <v>37.710299999999997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42.14808</v>
      </c>
      <c r="AB71">
        <v>0</v>
      </c>
      <c r="AC71">
        <v>0</v>
      </c>
      <c r="AD71">
        <v>36.591700000000003</v>
      </c>
      <c r="AE71">
        <v>49.436556000000003</v>
      </c>
      <c r="AF71">
        <v>8.8740000000000006</v>
      </c>
      <c r="AG71">
        <v>17.942399999999999</v>
      </c>
      <c r="AH71">
        <v>152.94049999999999</v>
      </c>
      <c r="AI71">
        <v>31.824999999999999</v>
      </c>
      <c r="AJ71">
        <v>0</v>
      </c>
      <c r="AK71">
        <v>50.5062</v>
      </c>
      <c r="AL71">
        <v>83.664000000000001</v>
      </c>
      <c r="AM71">
        <v>15.996</v>
      </c>
      <c r="AN71">
        <v>0.68867999999999996</v>
      </c>
      <c r="AO71">
        <v>30.282</v>
      </c>
      <c r="AP71">
        <v>11.529</v>
      </c>
      <c r="AQ71">
        <v>11.97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75.13000000000001</v>
      </c>
      <c r="BA71">
        <f t="shared" si="4"/>
        <v>2777.2962570000004</v>
      </c>
      <c r="BD71">
        <v>24.08</v>
      </c>
      <c r="BE71">
        <v>7.63</v>
      </c>
      <c r="BF71">
        <v>0</v>
      </c>
      <c r="BG71">
        <v>4.04</v>
      </c>
      <c r="BH71">
        <v>5.81</v>
      </c>
      <c r="BI71">
        <v>4.78</v>
      </c>
      <c r="BJ71">
        <v>1.56</v>
      </c>
      <c r="BK71">
        <v>3.95</v>
      </c>
      <c r="BL71">
        <v>0.91</v>
      </c>
      <c r="BM71">
        <v>0</v>
      </c>
      <c r="BN71">
        <v>0.53</v>
      </c>
      <c r="BO71">
        <v>14.78</v>
      </c>
      <c r="BP71">
        <v>0</v>
      </c>
      <c r="BQ71">
        <v>4.46</v>
      </c>
      <c r="BR71">
        <v>2.15</v>
      </c>
      <c r="BS71">
        <v>0.45</v>
      </c>
      <c r="BT71">
        <v>0</v>
      </c>
      <c r="BU71">
        <v>0</v>
      </c>
      <c r="BV71">
        <v>0</v>
      </c>
      <c r="BW71">
        <f t="shared" si="5"/>
        <v>75.13000000000001</v>
      </c>
    </row>
    <row r="72" spans="1:75">
      <c r="A72" t="s">
        <v>114</v>
      </c>
      <c r="B72">
        <v>0</v>
      </c>
      <c r="C72">
        <v>32.024999999999999</v>
      </c>
      <c r="D72">
        <v>9.4499999999999993</v>
      </c>
      <c r="E72">
        <v>0</v>
      </c>
      <c r="F72">
        <v>0</v>
      </c>
      <c r="G72">
        <v>53.213999999999999</v>
      </c>
      <c r="H72">
        <v>0</v>
      </c>
      <c r="I72">
        <v>87.68</v>
      </c>
      <c r="J72">
        <v>4.3840000000000003</v>
      </c>
      <c r="K72">
        <v>215.533728</v>
      </c>
      <c r="L72">
        <v>653.15250000000003</v>
      </c>
      <c r="M72">
        <v>92</v>
      </c>
      <c r="N72">
        <v>118.125</v>
      </c>
      <c r="O72">
        <v>123.66562500000001</v>
      </c>
      <c r="P72">
        <v>122.25</v>
      </c>
      <c r="Q72">
        <v>21.823619999999998</v>
      </c>
      <c r="R72">
        <v>37.710299999999997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42.14808</v>
      </c>
      <c r="AB72">
        <v>0</v>
      </c>
      <c r="AC72">
        <v>0</v>
      </c>
      <c r="AD72">
        <v>36.591700000000003</v>
      </c>
      <c r="AE72">
        <v>49.436556000000003</v>
      </c>
      <c r="AF72">
        <v>8.8740000000000006</v>
      </c>
      <c r="AG72">
        <v>17.942399999999999</v>
      </c>
      <c r="AH72">
        <v>152.94049999999999</v>
      </c>
      <c r="AI72">
        <v>31.824999999999999</v>
      </c>
      <c r="AJ72">
        <v>0</v>
      </c>
      <c r="AK72">
        <v>50.5062</v>
      </c>
      <c r="AL72">
        <v>83.664000000000001</v>
      </c>
      <c r="AM72">
        <v>15.996</v>
      </c>
      <c r="AN72">
        <v>0.68867999999999996</v>
      </c>
      <c r="AO72">
        <v>30.282</v>
      </c>
      <c r="AP72">
        <v>11.529</v>
      </c>
      <c r="AQ72">
        <v>13.292999999999999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75.13000000000001</v>
      </c>
      <c r="BA72">
        <f t="shared" si="4"/>
        <v>2778.6192570000007</v>
      </c>
      <c r="BD72">
        <v>24.08</v>
      </c>
      <c r="BE72">
        <v>7.63</v>
      </c>
      <c r="BF72">
        <v>0</v>
      </c>
      <c r="BG72">
        <v>4.04</v>
      </c>
      <c r="BH72">
        <v>5.81</v>
      </c>
      <c r="BI72">
        <v>4.78</v>
      </c>
      <c r="BJ72">
        <v>1.56</v>
      </c>
      <c r="BK72">
        <v>3.95</v>
      </c>
      <c r="BL72">
        <v>0.91</v>
      </c>
      <c r="BM72">
        <v>0</v>
      </c>
      <c r="BN72">
        <v>0.53</v>
      </c>
      <c r="BO72">
        <v>14.78</v>
      </c>
      <c r="BP72">
        <v>0</v>
      </c>
      <c r="BQ72">
        <v>4.46</v>
      </c>
      <c r="BR72">
        <v>2.15</v>
      </c>
      <c r="BS72">
        <v>0.45</v>
      </c>
      <c r="BT72">
        <v>0</v>
      </c>
      <c r="BU72">
        <v>0</v>
      </c>
      <c r="BV72">
        <v>0</v>
      </c>
      <c r="BW72">
        <f t="shared" si="5"/>
        <v>75.13000000000001</v>
      </c>
    </row>
    <row r="73" spans="1:75">
      <c r="A73" t="s">
        <v>115</v>
      </c>
      <c r="B73">
        <v>0</v>
      </c>
      <c r="C73">
        <v>32.024999999999999</v>
      </c>
      <c r="D73">
        <v>9.4499999999999993</v>
      </c>
      <c r="E73">
        <v>0</v>
      </c>
      <c r="F73">
        <v>0</v>
      </c>
      <c r="G73">
        <v>53.213999999999999</v>
      </c>
      <c r="H73">
        <v>0</v>
      </c>
      <c r="I73">
        <v>83.296000000000006</v>
      </c>
      <c r="J73">
        <v>4.3840000000000003</v>
      </c>
      <c r="K73">
        <v>215.533728</v>
      </c>
      <c r="L73">
        <v>653.15250000000003</v>
      </c>
      <c r="M73">
        <v>92</v>
      </c>
      <c r="N73">
        <v>118.125</v>
      </c>
      <c r="O73">
        <v>123.66562500000001</v>
      </c>
      <c r="P73">
        <v>122.25</v>
      </c>
      <c r="Q73">
        <v>21.823619999999998</v>
      </c>
      <c r="R73">
        <v>37.710299999999997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42.14808</v>
      </c>
      <c r="AB73">
        <v>0</v>
      </c>
      <c r="AC73">
        <v>0</v>
      </c>
      <c r="AD73">
        <v>36.591700000000003</v>
      </c>
      <c r="AE73">
        <v>49.436556000000003</v>
      </c>
      <c r="AF73">
        <v>8.8740000000000006</v>
      </c>
      <c r="AG73">
        <v>17.942399999999999</v>
      </c>
      <c r="AH73">
        <v>152.94049999999999</v>
      </c>
      <c r="AI73">
        <v>31.824999999999999</v>
      </c>
      <c r="AJ73">
        <v>0</v>
      </c>
      <c r="AK73">
        <v>50.5062</v>
      </c>
      <c r="AL73">
        <v>83.664000000000001</v>
      </c>
      <c r="AM73">
        <v>15.996</v>
      </c>
      <c r="AN73">
        <v>0.68867999999999996</v>
      </c>
      <c r="AO73">
        <v>30.282</v>
      </c>
      <c r="AP73">
        <v>11.529</v>
      </c>
      <c r="AQ73">
        <v>23.94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75.13000000000001</v>
      </c>
      <c r="BA73">
        <f t="shared" si="4"/>
        <v>2784.8822570000007</v>
      </c>
      <c r="BD73">
        <v>24.08</v>
      </c>
      <c r="BE73">
        <v>7.63</v>
      </c>
      <c r="BF73">
        <v>0</v>
      </c>
      <c r="BG73">
        <v>4.04</v>
      </c>
      <c r="BH73">
        <v>5.81</v>
      </c>
      <c r="BI73">
        <v>4.78</v>
      </c>
      <c r="BJ73">
        <v>1.56</v>
      </c>
      <c r="BK73">
        <v>3.95</v>
      </c>
      <c r="BL73">
        <v>0.91</v>
      </c>
      <c r="BM73">
        <v>0</v>
      </c>
      <c r="BN73">
        <v>0.53</v>
      </c>
      <c r="BO73">
        <v>14.78</v>
      </c>
      <c r="BP73">
        <v>0</v>
      </c>
      <c r="BQ73">
        <v>4.46</v>
      </c>
      <c r="BR73">
        <v>2.15</v>
      </c>
      <c r="BS73">
        <v>0.45</v>
      </c>
      <c r="BT73">
        <v>0</v>
      </c>
      <c r="BU73">
        <v>0</v>
      </c>
      <c r="BV73">
        <v>0</v>
      </c>
      <c r="BW73">
        <f t="shared" si="5"/>
        <v>75.13000000000001</v>
      </c>
    </row>
    <row r="74" spans="1:75">
      <c r="A74" t="s">
        <v>116</v>
      </c>
      <c r="B74">
        <v>0</v>
      </c>
      <c r="C74">
        <v>32.024999999999999</v>
      </c>
      <c r="D74">
        <v>9.4499999999999993</v>
      </c>
      <c r="E74">
        <v>0</v>
      </c>
      <c r="F74">
        <v>0</v>
      </c>
      <c r="G74">
        <v>53.213999999999999</v>
      </c>
      <c r="H74">
        <v>0</v>
      </c>
      <c r="I74">
        <v>83.296000000000006</v>
      </c>
      <c r="J74">
        <v>4.3840000000000003</v>
      </c>
      <c r="K74">
        <v>215.533728</v>
      </c>
      <c r="L74">
        <v>653.15250000000003</v>
      </c>
      <c r="M74">
        <v>92</v>
      </c>
      <c r="N74">
        <v>118.125</v>
      </c>
      <c r="O74">
        <v>123.66562500000001</v>
      </c>
      <c r="P74">
        <v>122.25</v>
      </c>
      <c r="Q74">
        <v>21.823619999999998</v>
      </c>
      <c r="R74">
        <v>37.710299999999997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42.14808</v>
      </c>
      <c r="AB74">
        <v>0</v>
      </c>
      <c r="AC74">
        <v>0</v>
      </c>
      <c r="AD74">
        <v>36.591700000000003</v>
      </c>
      <c r="AE74">
        <v>49.436556000000003</v>
      </c>
      <c r="AF74">
        <v>8.8740000000000006</v>
      </c>
      <c r="AG74">
        <v>17.942399999999999</v>
      </c>
      <c r="AH74">
        <v>152.94049999999999</v>
      </c>
      <c r="AI74">
        <v>31.824999999999999</v>
      </c>
      <c r="AJ74">
        <v>0</v>
      </c>
      <c r="AK74">
        <v>50.5062</v>
      </c>
      <c r="AL74">
        <v>83.664000000000001</v>
      </c>
      <c r="AM74">
        <v>15.996</v>
      </c>
      <c r="AN74">
        <v>0.68867999999999996</v>
      </c>
      <c r="AO74">
        <v>30.282</v>
      </c>
      <c r="AP74">
        <v>11.529</v>
      </c>
      <c r="AQ74">
        <v>26.585999999999999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75.13000000000001</v>
      </c>
      <c r="BA74">
        <f t="shared" si="4"/>
        <v>2787.5282570000004</v>
      </c>
      <c r="BD74">
        <v>24.08</v>
      </c>
      <c r="BE74">
        <v>7.63</v>
      </c>
      <c r="BF74">
        <v>0</v>
      </c>
      <c r="BG74">
        <v>4.04</v>
      </c>
      <c r="BH74">
        <v>5.81</v>
      </c>
      <c r="BI74">
        <v>4.78</v>
      </c>
      <c r="BJ74">
        <v>1.56</v>
      </c>
      <c r="BK74">
        <v>3.95</v>
      </c>
      <c r="BL74">
        <v>0.91</v>
      </c>
      <c r="BM74">
        <v>0</v>
      </c>
      <c r="BN74">
        <v>0.53</v>
      </c>
      <c r="BO74">
        <v>14.78</v>
      </c>
      <c r="BP74">
        <v>0</v>
      </c>
      <c r="BQ74">
        <v>4.46</v>
      </c>
      <c r="BR74">
        <v>2.15</v>
      </c>
      <c r="BS74">
        <v>0.45</v>
      </c>
      <c r="BT74">
        <v>0</v>
      </c>
      <c r="BU74">
        <v>0</v>
      </c>
      <c r="BV74">
        <v>0</v>
      </c>
      <c r="BW74">
        <f t="shared" si="5"/>
        <v>75.13000000000001</v>
      </c>
    </row>
    <row r="75" spans="1:75">
      <c r="A75" t="s">
        <v>117</v>
      </c>
      <c r="B75">
        <v>0</v>
      </c>
      <c r="C75">
        <v>32.024999999999999</v>
      </c>
      <c r="D75">
        <v>9.4499999999999993</v>
      </c>
      <c r="E75">
        <v>0</v>
      </c>
      <c r="F75">
        <v>0</v>
      </c>
      <c r="G75">
        <v>53.213999999999999</v>
      </c>
      <c r="H75">
        <v>0</v>
      </c>
      <c r="I75">
        <v>83.296000000000006</v>
      </c>
      <c r="J75">
        <v>4.3840000000000003</v>
      </c>
      <c r="K75">
        <v>215.533728</v>
      </c>
      <c r="L75">
        <v>653.15250000000003</v>
      </c>
      <c r="M75">
        <v>92</v>
      </c>
      <c r="N75">
        <v>118.125</v>
      </c>
      <c r="O75">
        <v>123.66562500000001</v>
      </c>
      <c r="P75">
        <v>122.25</v>
      </c>
      <c r="Q75">
        <v>21.823619999999998</v>
      </c>
      <c r="R75">
        <v>37.710299999999997</v>
      </c>
      <c r="S75">
        <v>26.390910000000002</v>
      </c>
      <c r="T75">
        <v>0</v>
      </c>
      <c r="U75">
        <v>326.25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42.14808</v>
      </c>
      <c r="AB75">
        <v>0</v>
      </c>
      <c r="AC75">
        <v>0</v>
      </c>
      <c r="AD75">
        <v>36.591700000000003</v>
      </c>
      <c r="AE75">
        <v>49.436556000000003</v>
      </c>
      <c r="AF75">
        <v>8.8740000000000006</v>
      </c>
      <c r="AG75">
        <v>17.942399999999999</v>
      </c>
      <c r="AH75">
        <v>152.94049999999999</v>
      </c>
      <c r="AI75">
        <v>31.824999999999999</v>
      </c>
      <c r="AJ75">
        <v>0</v>
      </c>
      <c r="AK75">
        <v>50.5062</v>
      </c>
      <c r="AL75">
        <v>83.664000000000001</v>
      </c>
      <c r="AM75">
        <v>15.996</v>
      </c>
      <c r="AN75">
        <v>0.68867999999999996</v>
      </c>
      <c r="AO75">
        <v>30.282</v>
      </c>
      <c r="AP75">
        <v>11.529</v>
      </c>
      <c r="AQ75">
        <v>35.909999999999997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75.449999999999989</v>
      </c>
      <c r="BA75">
        <f t="shared" si="4"/>
        <v>2774.4472569999998</v>
      </c>
      <c r="BD75">
        <v>25.2</v>
      </c>
      <c r="BE75">
        <v>7.44</v>
      </c>
      <c r="BF75">
        <v>0</v>
      </c>
      <c r="BG75">
        <v>3.93</v>
      </c>
      <c r="BH75">
        <v>5.82</v>
      </c>
      <c r="BI75">
        <v>4.6900000000000004</v>
      </c>
      <c r="BJ75">
        <v>1.6</v>
      </c>
      <c r="BK75">
        <v>3.95</v>
      </c>
      <c r="BL75">
        <v>0.87</v>
      </c>
      <c r="BM75">
        <v>0</v>
      </c>
      <c r="BN75">
        <v>0.51</v>
      </c>
      <c r="BO75">
        <v>14.42</v>
      </c>
      <c r="BP75">
        <v>0</v>
      </c>
      <c r="BQ75">
        <v>4.33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75.449999999999989</v>
      </c>
    </row>
    <row r="76" spans="1:75">
      <c r="A76" t="s">
        <v>118</v>
      </c>
      <c r="B76">
        <v>0</v>
      </c>
      <c r="C76">
        <v>32.024999999999999</v>
      </c>
      <c r="D76">
        <v>9.4499999999999993</v>
      </c>
      <c r="E76">
        <v>0</v>
      </c>
      <c r="F76">
        <v>0</v>
      </c>
      <c r="G76">
        <v>53.213999999999999</v>
      </c>
      <c r="H76">
        <v>0</v>
      </c>
      <c r="I76">
        <v>83.296000000000006</v>
      </c>
      <c r="J76">
        <v>4.3840000000000003</v>
      </c>
      <c r="K76">
        <v>215.533728</v>
      </c>
      <c r="L76">
        <v>653.15250000000003</v>
      </c>
      <c r="M76">
        <v>92</v>
      </c>
      <c r="N76">
        <v>118.125</v>
      </c>
      <c r="O76">
        <v>123.66562500000001</v>
      </c>
      <c r="P76">
        <v>122.25</v>
      </c>
      <c r="Q76">
        <v>21.823619999999998</v>
      </c>
      <c r="R76">
        <v>37.710299999999997</v>
      </c>
      <c r="S76">
        <v>26.390910000000002</v>
      </c>
      <c r="T76">
        <v>0</v>
      </c>
      <c r="U76">
        <v>303.75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42.14808</v>
      </c>
      <c r="AB76">
        <v>0</v>
      </c>
      <c r="AC76">
        <v>0</v>
      </c>
      <c r="AD76">
        <v>36.591700000000003</v>
      </c>
      <c r="AE76">
        <v>49.436556000000003</v>
      </c>
      <c r="AF76">
        <v>8.8740000000000006</v>
      </c>
      <c r="AG76">
        <v>17.942399999999999</v>
      </c>
      <c r="AH76">
        <v>152.94049999999999</v>
      </c>
      <c r="AI76">
        <v>31.824999999999999</v>
      </c>
      <c r="AJ76">
        <v>0</v>
      </c>
      <c r="AK76">
        <v>50.5062</v>
      </c>
      <c r="AL76">
        <v>83.664000000000001</v>
      </c>
      <c r="AM76">
        <v>15.996</v>
      </c>
      <c r="AN76">
        <v>0.68867999999999996</v>
      </c>
      <c r="AO76">
        <v>30.282</v>
      </c>
      <c r="AP76">
        <v>11.529</v>
      </c>
      <c r="AQ76">
        <v>39.878999999999998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75.449999999999989</v>
      </c>
      <c r="BA76">
        <f t="shared" si="4"/>
        <v>2755.9162569999999</v>
      </c>
      <c r="BD76">
        <v>25.2</v>
      </c>
      <c r="BE76">
        <v>7.44</v>
      </c>
      <c r="BF76">
        <v>0</v>
      </c>
      <c r="BG76">
        <v>3.93</v>
      </c>
      <c r="BH76">
        <v>5.82</v>
      </c>
      <c r="BI76">
        <v>4.6900000000000004</v>
      </c>
      <c r="BJ76">
        <v>1.6</v>
      </c>
      <c r="BK76">
        <v>3.95</v>
      </c>
      <c r="BL76">
        <v>0.87</v>
      </c>
      <c r="BM76">
        <v>0</v>
      </c>
      <c r="BN76">
        <v>0.51</v>
      </c>
      <c r="BO76">
        <v>14.42</v>
      </c>
      <c r="BP76">
        <v>0</v>
      </c>
      <c r="BQ76">
        <v>4.33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75.449999999999989</v>
      </c>
    </row>
    <row r="77" spans="1:75">
      <c r="A77" t="s">
        <v>119</v>
      </c>
      <c r="B77">
        <v>0</v>
      </c>
      <c r="C77">
        <v>32.024999999999999</v>
      </c>
      <c r="D77">
        <v>9.4499999999999993</v>
      </c>
      <c r="E77">
        <v>0</v>
      </c>
      <c r="F77">
        <v>0</v>
      </c>
      <c r="G77">
        <v>53.213999999999999</v>
      </c>
      <c r="H77">
        <v>0</v>
      </c>
      <c r="I77">
        <v>83.296000000000006</v>
      </c>
      <c r="J77">
        <v>4.3840000000000003</v>
      </c>
      <c r="K77">
        <v>215.533728</v>
      </c>
      <c r="L77">
        <v>653.15250000000003</v>
      </c>
      <c r="M77">
        <v>92</v>
      </c>
      <c r="N77">
        <v>118.125</v>
      </c>
      <c r="O77">
        <v>123.66562500000001</v>
      </c>
      <c r="P77">
        <v>122.25</v>
      </c>
      <c r="Q77">
        <v>21.823619999999998</v>
      </c>
      <c r="R77">
        <v>37.710299999999997</v>
      </c>
      <c r="S77">
        <v>26.390910000000002</v>
      </c>
      <c r="T77">
        <v>0</v>
      </c>
      <c r="U77">
        <v>274.5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42.14808</v>
      </c>
      <c r="AB77">
        <v>0</v>
      </c>
      <c r="AC77">
        <v>0</v>
      </c>
      <c r="AD77">
        <v>27.3447</v>
      </c>
      <c r="AE77">
        <v>49.436556000000003</v>
      </c>
      <c r="AF77">
        <v>8.8740000000000006</v>
      </c>
      <c r="AG77">
        <v>17.942399999999999</v>
      </c>
      <c r="AH77">
        <v>152.94049999999999</v>
      </c>
      <c r="AI77">
        <v>44.555</v>
      </c>
      <c r="AJ77">
        <v>0</v>
      </c>
      <c r="AK77">
        <v>50.5062</v>
      </c>
      <c r="AL77">
        <v>83.664000000000001</v>
      </c>
      <c r="AM77">
        <v>15.996</v>
      </c>
      <c r="AN77">
        <v>0.68867999999999996</v>
      </c>
      <c r="AO77">
        <v>30.282</v>
      </c>
      <c r="AP77">
        <v>10.247999999999999</v>
      </c>
      <c r="AQ77">
        <v>47.88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75.77</v>
      </c>
      <c r="BA77">
        <f t="shared" si="4"/>
        <v>2737.1892570000009</v>
      </c>
      <c r="BD77">
        <v>25.2</v>
      </c>
      <c r="BE77">
        <v>7.44</v>
      </c>
      <c r="BF77">
        <v>0</v>
      </c>
      <c r="BG77">
        <v>3.93</v>
      </c>
      <c r="BH77">
        <v>5.82</v>
      </c>
      <c r="BI77">
        <v>4.6900000000000004</v>
      </c>
      <c r="BJ77">
        <v>1.6</v>
      </c>
      <c r="BK77">
        <v>3.95</v>
      </c>
      <c r="BL77">
        <v>0.87</v>
      </c>
      <c r="BM77">
        <v>0</v>
      </c>
      <c r="BN77">
        <v>0.51</v>
      </c>
      <c r="BO77">
        <v>14.74</v>
      </c>
      <c r="BP77">
        <v>0</v>
      </c>
      <c r="BQ77">
        <v>4.33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75.77</v>
      </c>
    </row>
    <row r="78" spans="1:75">
      <c r="A78" t="s">
        <v>120</v>
      </c>
      <c r="B78">
        <v>0</v>
      </c>
      <c r="C78">
        <v>32.024999999999999</v>
      </c>
      <c r="D78">
        <v>9.4499999999999993</v>
      </c>
      <c r="E78">
        <v>0</v>
      </c>
      <c r="F78">
        <v>0</v>
      </c>
      <c r="G78">
        <v>53.213999999999999</v>
      </c>
      <c r="H78">
        <v>0</v>
      </c>
      <c r="I78">
        <v>83.296000000000006</v>
      </c>
      <c r="J78">
        <v>4.3840000000000003</v>
      </c>
      <c r="K78">
        <v>215.533728</v>
      </c>
      <c r="L78">
        <v>653.15250000000003</v>
      </c>
      <c r="M78">
        <v>92</v>
      </c>
      <c r="N78">
        <v>118.125</v>
      </c>
      <c r="O78">
        <v>123.66562500000001</v>
      </c>
      <c r="P78">
        <v>122.25</v>
      </c>
      <c r="Q78">
        <v>21.823619999999998</v>
      </c>
      <c r="R78">
        <v>37.710299999999997</v>
      </c>
      <c r="S78">
        <v>26.390910000000002</v>
      </c>
      <c r="T78">
        <v>0</v>
      </c>
      <c r="U78">
        <v>274.5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42.14808</v>
      </c>
      <c r="AB78">
        <v>0</v>
      </c>
      <c r="AC78">
        <v>0</v>
      </c>
      <c r="AD78">
        <v>27.3447</v>
      </c>
      <c r="AE78">
        <v>49.436556000000003</v>
      </c>
      <c r="AF78">
        <v>17.748000000000001</v>
      </c>
      <c r="AG78">
        <v>17.942399999999999</v>
      </c>
      <c r="AH78">
        <v>152.94049999999999</v>
      </c>
      <c r="AI78">
        <v>44.555</v>
      </c>
      <c r="AJ78">
        <v>0</v>
      </c>
      <c r="AK78">
        <v>50.5062</v>
      </c>
      <c r="AL78">
        <v>83.664000000000001</v>
      </c>
      <c r="AM78">
        <v>15.996</v>
      </c>
      <c r="AN78">
        <v>0.68867999999999996</v>
      </c>
      <c r="AO78">
        <v>30.282</v>
      </c>
      <c r="AP78">
        <v>9.4794</v>
      </c>
      <c r="AQ78">
        <v>53.171999999999997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75.77</v>
      </c>
      <c r="BA78">
        <f t="shared" si="4"/>
        <v>2750.5866570000012</v>
      </c>
      <c r="BD78">
        <v>25.2</v>
      </c>
      <c r="BE78">
        <v>7.44</v>
      </c>
      <c r="BF78">
        <v>0</v>
      </c>
      <c r="BG78">
        <v>3.93</v>
      </c>
      <c r="BH78">
        <v>5.82</v>
      </c>
      <c r="BI78">
        <v>4.6900000000000004</v>
      </c>
      <c r="BJ78">
        <v>1.6</v>
      </c>
      <c r="BK78">
        <v>3.95</v>
      </c>
      <c r="BL78">
        <v>0.87</v>
      </c>
      <c r="BM78">
        <v>0</v>
      </c>
      <c r="BN78">
        <v>0.51</v>
      </c>
      <c r="BO78">
        <v>14.74</v>
      </c>
      <c r="BP78">
        <v>0</v>
      </c>
      <c r="BQ78">
        <v>4.33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75.77</v>
      </c>
    </row>
    <row r="79" spans="1:75">
      <c r="A79" t="s">
        <v>121</v>
      </c>
      <c r="B79">
        <v>0</v>
      </c>
      <c r="C79">
        <v>32.024999999999999</v>
      </c>
      <c r="D79">
        <v>9.4499999999999993</v>
      </c>
      <c r="E79">
        <v>0</v>
      </c>
      <c r="F79">
        <v>0</v>
      </c>
      <c r="G79">
        <v>53.213999999999999</v>
      </c>
      <c r="H79">
        <v>0</v>
      </c>
      <c r="I79">
        <v>83.296000000000006</v>
      </c>
      <c r="J79">
        <v>4.3840000000000003</v>
      </c>
      <c r="K79">
        <v>215.533728</v>
      </c>
      <c r="L79">
        <v>653.15250000000003</v>
      </c>
      <c r="M79">
        <v>92</v>
      </c>
      <c r="N79">
        <v>118.125</v>
      </c>
      <c r="O79">
        <v>123.66562500000001</v>
      </c>
      <c r="P79">
        <v>122.25</v>
      </c>
      <c r="Q79">
        <v>21.823619999999998</v>
      </c>
      <c r="R79">
        <v>37.710299999999997</v>
      </c>
      <c r="S79">
        <v>26.390910000000002</v>
      </c>
      <c r="T79">
        <v>0</v>
      </c>
      <c r="U79">
        <v>274.5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42.14808</v>
      </c>
      <c r="AB79">
        <v>0</v>
      </c>
      <c r="AC79">
        <v>0</v>
      </c>
      <c r="AD79">
        <v>28.9299</v>
      </c>
      <c r="AE79">
        <v>52.089799999999997</v>
      </c>
      <c r="AF79">
        <v>30.171600000000002</v>
      </c>
      <c r="AG79">
        <v>17.942399999999999</v>
      </c>
      <c r="AH79">
        <v>154.69245000000001</v>
      </c>
      <c r="AI79">
        <v>44.555</v>
      </c>
      <c r="AJ79">
        <v>0</v>
      </c>
      <c r="AK79">
        <v>50.5062</v>
      </c>
      <c r="AL79">
        <v>83.664000000000001</v>
      </c>
      <c r="AM79">
        <v>16.7958</v>
      </c>
      <c r="AN79">
        <v>0.68867999999999996</v>
      </c>
      <c r="AO79">
        <v>30.282</v>
      </c>
      <c r="AP79">
        <v>9.4794</v>
      </c>
      <c r="AQ79">
        <v>53.171999999999997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75.77</v>
      </c>
      <c r="BA79">
        <f t="shared" si="4"/>
        <v>2769.800451000001</v>
      </c>
      <c r="BD79">
        <v>25.2</v>
      </c>
      <c r="BE79">
        <v>7.44</v>
      </c>
      <c r="BF79">
        <v>0</v>
      </c>
      <c r="BG79">
        <v>3.93</v>
      </c>
      <c r="BH79">
        <v>5.82</v>
      </c>
      <c r="BI79">
        <v>4.6900000000000004</v>
      </c>
      <c r="BJ79">
        <v>1.6</v>
      </c>
      <c r="BK79">
        <v>3.95</v>
      </c>
      <c r="BL79">
        <v>0.87</v>
      </c>
      <c r="BM79">
        <v>0</v>
      </c>
      <c r="BN79">
        <v>0.51</v>
      </c>
      <c r="BO79">
        <v>14.74</v>
      </c>
      <c r="BP79">
        <v>0</v>
      </c>
      <c r="BQ79">
        <v>4.33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75.77</v>
      </c>
    </row>
    <row r="80" spans="1:75">
      <c r="A80" t="s">
        <v>122</v>
      </c>
      <c r="B80">
        <v>0</v>
      </c>
      <c r="C80">
        <v>32.024999999999999</v>
      </c>
      <c r="D80">
        <v>9.4499999999999993</v>
      </c>
      <c r="E80">
        <v>0</v>
      </c>
      <c r="F80">
        <v>0</v>
      </c>
      <c r="G80">
        <v>53.213999999999999</v>
      </c>
      <c r="H80">
        <v>0</v>
      </c>
      <c r="I80">
        <v>83.296000000000006</v>
      </c>
      <c r="J80">
        <v>4.3840000000000003</v>
      </c>
      <c r="K80">
        <v>215.533728</v>
      </c>
      <c r="L80">
        <v>653.15250000000003</v>
      </c>
      <c r="M80">
        <v>92</v>
      </c>
      <c r="N80">
        <v>118.125</v>
      </c>
      <c r="O80">
        <v>123.66562500000001</v>
      </c>
      <c r="P80">
        <v>122.25</v>
      </c>
      <c r="Q80">
        <v>21.823619999999998</v>
      </c>
      <c r="R80">
        <v>37.710299999999997</v>
      </c>
      <c r="S80">
        <v>26.390910000000002</v>
      </c>
      <c r="T80">
        <v>0</v>
      </c>
      <c r="U80">
        <v>274.5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42.14808</v>
      </c>
      <c r="AB80">
        <v>0</v>
      </c>
      <c r="AC80">
        <v>0</v>
      </c>
      <c r="AD80">
        <v>28.9299</v>
      </c>
      <c r="AE80">
        <v>52.089799999999997</v>
      </c>
      <c r="AF80">
        <v>30.171600000000002</v>
      </c>
      <c r="AG80">
        <v>17.942399999999999</v>
      </c>
      <c r="AH80">
        <v>154.69245000000001</v>
      </c>
      <c r="AI80">
        <v>49.646999999999998</v>
      </c>
      <c r="AJ80">
        <v>0</v>
      </c>
      <c r="AK80">
        <v>50.5062</v>
      </c>
      <c r="AL80">
        <v>79.364599999999996</v>
      </c>
      <c r="AM80">
        <v>16.7958</v>
      </c>
      <c r="AN80">
        <v>0.68867999999999996</v>
      </c>
      <c r="AO80">
        <v>30.282</v>
      </c>
      <c r="AP80">
        <v>9.4794</v>
      </c>
      <c r="AQ80">
        <v>53.171999999999997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75.77</v>
      </c>
      <c r="BA80">
        <f t="shared" si="4"/>
        <v>2770.5930510000007</v>
      </c>
      <c r="BD80">
        <v>25.2</v>
      </c>
      <c r="BE80">
        <v>7.44</v>
      </c>
      <c r="BF80">
        <v>0</v>
      </c>
      <c r="BG80">
        <v>3.93</v>
      </c>
      <c r="BH80">
        <v>5.82</v>
      </c>
      <c r="BI80">
        <v>4.6900000000000004</v>
      </c>
      <c r="BJ80">
        <v>1.6</v>
      </c>
      <c r="BK80">
        <v>3.95</v>
      </c>
      <c r="BL80">
        <v>0.87</v>
      </c>
      <c r="BM80">
        <v>0</v>
      </c>
      <c r="BN80">
        <v>0.51</v>
      </c>
      <c r="BO80">
        <v>14.74</v>
      </c>
      <c r="BP80">
        <v>0</v>
      </c>
      <c r="BQ80">
        <v>4.33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75.77</v>
      </c>
    </row>
    <row r="81" spans="1:75">
      <c r="A81" t="s">
        <v>123</v>
      </c>
      <c r="B81">
        <v>0</v>
      </c>
      <c r="C81">
        <v>32.024999999999999</v>
      </c>
      <c r="D81">
        <v>9.4499999999999993</v>
      </c>
      <c r="E81">
        <v>0</v>
      </c>
      <c r="F81">
        <v>0</v>
      </c>
      <c r="G81">
        <v>53.213999999999999</v>
      </c>
      <c r="H81">
        <v>0</v>
      </c>
      <c r="I81">
        <v>83.296000000000006</v>
      </c>
      <c r="J81">
        <v>4.3840000000000003</v>
      </c>
      <c r="K81">
        <v>215.533728</v>
      </c>
      <c r="L81">
        <v>653.15250000000003</v>
      </c>
      <c r="M81">
        <v>92</v>
      </c>
      <c r="N81">
        <v>118.125</v>
      </c>
      <c r="O81">
        <v>123.66562500000001</v>
      </c>
      <c r="P81">
        <v>122.25</v>
      </c>
      <c r="Q81">
        <v>21.823619999999998</v>
      </c>
      <c r="R81">
        <v>32.451000000000001</v>
      </c>
      <c r="S81">
        <v>26.390910000000002</v>
      </c>
      <c r="T81">
        <v>0</v>
      </c>
      <c r="U81">
        <v>274.5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42.14808</v>
      </c>
      <c r="AB81">
        <v>0</v>
      </c>
      <c r="AC81">
        <v>0</v>
      </c>
      <c r="AD81">
        <v>28.9299</v>
      </c>
      <c r="AE81">
        <v>52.089799999999997</v>
      </c>
      <c r="AF81">
        <v>30.171600000000002</v>
      </c>
      <c r="AG81">
        <v>17.942399999999999</v>
      </c>
      <c r="AH81">
        <v>154.69245000000001</v>
      </c>
      <c r="AI81">
        <v>49.646999999999998</v>
      </c>
      <c r="AJ81">
        <v>0</v>
      </c>
      <c r="AK81">
        <v>50.5062</v>
      </c>
      <c r="AL81">
        <v>79.364599999999996</v>
      </c>
      <c r="AM81">
        <v>16.7958</v>
      </c>
      <c r="AN81">
        <v>0.68867999999999996</v>
      </c>
      <c r="AO81">
        <v>30.282</v>
      </c>
      <c r="AP81">
        <v>9.4794</v>
      </c>
      <c r="AQ81">
        <v>53.171999999999997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75.77</v>
      </c>
      <c r="BA81">
        <f t="shared" si="4"/>
        <v>2765.3337510000006</v>
      </c>
      <c r="BD81">
        <v>25.2</v>
      </c>
      <c r="BE81">
        <v>7.44</v>
      </c>
      <c r="BF81">
        <v>0</v>
      </c>
      <c r="BG81">
        <v>3.93</v>
      </c>
      <c r="BH81">
        <v>5.82</v>
      </c>
      <c r="BI81">
        <v>4.6900000000000004</v>
      </c>
      <c r="BJ81">
        <v>1.6</v>
      </c>
      <c r="BK81">
        <v>3.95</v>
      </c>
      <c r="BL81">
        <v>0.87</v>
      </c>
      <c r="BM81">
        <v>0</v>
      </c>
      <c r="BN81">
        <v>0.51</v>
      </c>
      <c r="BO81">
        <v>14.74</v>
      </c>
      <c r="BP81">
        <v>0</v>
      </c>
      <c r="BQ81">
        <v>4.33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75.77</v>
      </c>
    </row>
    <row r="82" spans="1:75">
      <c r="A82" t="s">
        <v>124</v>
      </c>
      <c r="B82">
        <v>0</v>
      </c>
      <c r="C82">
        <v>32.024999999999999</v>
      </c>
      <c r="D82">
        <v>9.4499999999999993</v>
      </c>
      <c r="E82">
        <v>0</v>
      </c>
      <c r="F82">
        <v>0</v>
      </c>
      <c r="G82">
        <v>53.213999999999999</v>
      </c>
      <c r="H82">
        <v>0</v>
      </c>
      <c r="I82">
        <v>83.296000000000006</v>
      </c>
      <c r="J82">
        <v>4.3840000000000003</v>
      </c>
      <c r="K82">
        <v>215.533728</v>
      </c>
      <c r="L82">
        <v>653.15250000000003</v>
      </c>
      <c r="M82">
        <v>92</v>
      </c>
      <c r="N82">
        <v>118.125</v>
      </c>
      <c r="O82">
        <v>123.66562500000001</v>
      </c>
      <c r="P82">
        <v>122.25</v>
      </c>
      <c r="Q82">
        <v>21.823619999999998</v>
      </c>
      <c r="R82">
        <v>32.451000000000001</v>
      </c>
      <c r="S82">
        <v>26.390910000000002</v>
      </c>
      <c r="T82">
        <v>0</v>
      </c>
      <c r="U82">
        <v>274.5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42.14808</v>
      </c>
      <c r="AB82">
        <v>0</v>
      </c>
      <c r="AC82">
        <v>0</v>
      </c>
      <c r="AD82">
        <v>28.9299</v>
      </c>
      <c r="AE82">
        <v>52.089799999999997</v>
      </c>
      <c r="AF82">
        <v>30.171600000000002</v>
      </c>
      <c r="AG82">
        <v>17.942399999999999</v>
      </c>
      <c r="AH82">
        <v>154.69245000000001</v>
      </c>
      <c r="AI82">
        <v>49.646999999999998</v>
      </c>
      <c r="AJ82">
        <v>0</v>
      </c>
      <c r="AK82">
        <v>50.5062</v>
      </c>
      <c r="AL82">
        <v>79.364599999999996</v>
      </c>
      <c r="AM82">
        <v>16.7958</v>
      </c>
      <c r="AN82">
        <v>0.68867999999999996</v>
      </c>
      <c r="AO82">
        <v>30.282</v>
      </c>
      <c r="AP82">
        <v>9.4794</v>
      </c>
      <c r="AQ82">
        <v>53.171999999999997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75.77</v>
      </c>
      <c r="BA82">
        <f t="shared" si="4"/>
        <v>2765.3337510000006</v>
      </c>
      <c r="BD82">
        <v>25.2</v>
      </c>
      <c r="BE82">
        <v>7.44</v>
      </c>
      <c r="BF82">
        <v>0</v>
      </c>
      <c r="BG82">
        <v>3.93</v>
      </c>
      <c r="BH82">
        <v>5.82</v>
      </c>
      <c r="BI82">
        <v>4.6900000000000004</v>
      </c>
      <c r="BJ82">
        <v>1.6</v>
      </c>
      <c r="BK82">
        <v>3.95</v>
      </c>
      <c r="BL82">
        <v>0.87</v>
      </c>
      <c r="BM82">
        <v>0</v>
      </c>
      <c r="BN82">
        <v>0.51</v>
      </c>
      <c r="BO82">
        <v>14.74</v>
      </c>
      <c r="BP82">
        <v>0</v>
      </c>
      <c r="BQ82">
        <v>4.33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75.77</v>
      </c>
    </row>
    <row r="83" spans="1:75">
      <c r="A83" t="s">
        <v>125</v>
      </c>
      <c r="B83">
        <v>0</v>
      </c>
      <c r="C83">
        <v>32.024999999999999</v>
      </c>
      <c r="D83">
        <v>9.4499999999999993</v>
      </c>
      <c r="E83">
        <v>0</v>
      </c>
      <c r="F83">
        <v>53.213999999999999</v>
      </c>
      <c r="G83">
        <v>0</v>
      </c>
      <c r="H83">
        <v>0</v>
      </c>
      <c r="I83">
        <v>83.296000000000006</v>
      </c>
      <c r="J83">
        <v>4.3840000000000003</v>
      </c>
      <c r="K83">
        <v>215.533728</v>
      </c>
      <c r="L83">
        <v>653.15250000000003</v>
      </c>
      <c r="M83">
        <v>92</v>
      </c>
      <c r="N83">
        <v>118.125</v>
      </c>
      <c r="O83">
        <v>123.66562500000001</v>
      </c>
      <c r="P83">
        <v>122.25</v>
      </c>
      <c r="Q83">
        <v>21.823619999999998</v>
      </c>
      <c r="R83">
        <v>32.451000000000001</v>
      </c>
      <c r="S83">
        <v>26.390910000000002</v>
      </c>
      <c r="T83">
        <v>0</v>
      </c>
      <c r="U83">
        <v>274.5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42.14808</v>
      </c>
      <c r="AB83">
        <v>0</v>
      </c>
      <c r="AC83">
        <v>0</v>
      </c>
      <c r="AD83">
        <v>28.9299</v>
      </c>
      <c r="AE83">
        <v>52.089799999999997</v>
      </c>
      <c r="AF83">
        <v>30.171600000000002</v>
      </c>
      <c r="AG83">
        <v>31.8264</v>
      </c>
      <c r="AH83">
        <v>154.69245000000001</v>
      </c>
      <c r="AI83">
        <v>49.646999999999998</v>
      </c>
      <c r="AJ83">
        <v>0</v>
      </c>
      <c r="AK83">
        <v>50.5062</v>
      </c>
      <c r="AL83">
        <v>79.364599999999996</v>
      </c>
      <c r="AM83">
        <v>16.7958</v>
      </c>
      <c r="AN83">
        <v>0.68867999999999996</v>
      </c>
      <c r="AO83">
        <v>30.282</v>
      </c>
      <c r="AP83">
        <v>9.4794</v>
      </c>
      <c r="AQ83">
        <v>53.171999999999997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76.259999999999991</v>
      </c>
      <c r="BA83">
        <f t="shared" si="4"/>
        <v>2779.7077510000008</v>
      </c>
      <c r="BD83">
        <v>25.2</v>
      </c>
      <c r="BE83">
        <v>7.44</v>
      </c>
      <c r="BF83">
        <v>0</v>
      </c>
      <c r="BG83">
        <v>3.93</v>
      </c>
      <c r="BH83">
        <v>5.82</v>
      </c>
      <c r="BI83">
        <v>4.6900000000000004</v>
      </c>
      <c r="BJ83">
        <v>1.6</v>
      </c>
      <c r="BK83">
        <v>3.95</v>
      </c>
      <c r="BL83">
        <v>0.87</v>
      </c>
      <c r="BM83">
        <v>0</v>
      </c>
      <c r="BN83">
        <v>0.51</v>
      </c>
      <c r="BO83">
        <v>15.23</v>
      </c>
      <c r="BP83">
        <v>0</v>
      </c>
      <c r="BQ83">
        <v>4.33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76.259999999999991</v>
      </c>
    </row>
    <row r="84" spans="1:75">
      <c r="A84" t="s">
        <v>126</v>
      </c>
      <c r="B84">
        <v>0</v>
      </c>
      <c r="C84">
        <v>32.024999999999999</v>
      </c>
      <c r="D84">
        <v>7.35</v>
      </c>
      <c r="E84">
        <v>0</v>
      </c>
      <c r="F84">
        <v>53.213999999999999</v>
      </c>
      <c r="G84">
        <v>0</v>
      </c>
      <c r="H84">
        <v>0</v>
      </c>
      <c r="I84">
        <v>83.296000000000006</v>
      </c>
      <c r="J84">
        <v>4.3840000000000003</v>
      </c>
      <c r="K84">
        <v>215.533728</v>
      </c>
      <c r="L84">
        <v>653.15250000000003</v>
      </c>
      <c r="M84">
        <v>92</v>
      </c>
      <c r="N84">
        <v>118.125</v>
      </c>
      <c r="O84">
        <v>123.66562500000001</v>
      </c>
      <c r="P84">
        <v>122.25</v>
      </c>
      <c r="Q84">
        <v>21.823619999999998</v>
      </c>
      <c r="R84">
        <v>32.451000000000001</v>
      </c>
      <c r="S84">
        <v>26.390910000000002</v>
      </c>
      <c r="T84">
        <v>0</v>
      </c>
      <c r="U84">
        <v>274.5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42.14808</v>
      </c>
      <c r="AB84">
        <v>0</v>
      </c>
      <c r="AC84">
        <v>0</v>
      </c>
      <c r="AD84">
        <v>28.9299</v>
      </c>
      <c r="AE84">
        <v>52.089799999999997</v>
      </c>
      <c r="AF84">
        <v>30.171600000000002</v>
      </c>
      <c r="AG84">
        <v>31.8264</v>
      </c>
      <c r="AH84">
        <v>154.69245000000001</v>
      </c>
      <c r="AI84">
        <v>49.646999999999998</v>
      </c>
      <c r="AJ84">
        <v>0</v>
      </c>
      <c r="AK84">
        <v>50.5062</v>
      </c>
      <c r="AL84">
        <v>79.364599999999996</v>
      </c>
      <c r="AM84">
        <v>16.7958</v>
      </c>
      <c r="AN84">
        <v>0.68867999999999996</v>
      </c>
      <c r="AO84">
        <v>30.282</v>
      </c>
      <c r="AP84">
        <v>9.4794</v>
      </c>
      <c r="AQ84">
        <v>53.171999999999997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76.259999999999991</v>
      </c>
      <c r="BA84">
        <f t="shared" si="4"/>
        <v>2777.6077510000005</v>
      </c>
      <c r="BD84">
        <v>25.2</v>
      </c>
      <c r="BE84">
        <v>7.44</v>
      </c>
      <c r="BF84">
        <v>0</v>
      </c>
      <c r="BG84">
        <v>3.93</v>
      </c>
      <c r="BH84">
        <v>5.82</v>
      </c>
      <c r="BI84">
        <v>4.6900000000000004</v>
      </c>
      <c r="BJ84">
        <v>1.6</v>
      </c>
      <c r="BK84">
        <v>3.95</v>
      </c>
      <c r="BL84">
        <v>0.87</v>
      </c>
      <c r="BM84">
        <v>0</v>
      </c>
      <c r="BN84">
        <v>0.51</v>
      </c>
      <c r="BO84">
        <v>15.23</v>
      </c>
      <c r="BP84">
        <v>0</v>
      </c>
      <c r="BQ84">
        <v>4.33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76.259999999999991</v>
      </c>
    </row>
    <row r="85" spans="1:75">
      <c r="A85" t="s">
        <v>127</v>
      </c>
      <c r="B85">
        <v>0</v>
      </c>
      <c r="C85">
        <v>32.024999999999999</v>
      </c>
      <c r="D85">
        <v>7.35</v>
      </c>
      <c r="E85">
        <v>0</v>
      </c>
      <c r="F85">
        <v>53.213999999999999</v>
      </c>
      <c r="G85">
        <v>0</v>
      </c>
      <c r="H85">
        <v>0</v>
      </c>
      <c r="I85">
        <v>83.296000000000006</v>
      </c>
      <c r="J85">
        <v>4.3840000000000003</v>
      </c>
      <c r="K85">
        <v>215.533728</v>
      </c>
      <c r="L85">
        <v>653.15250000000003</v>
      </c>
      <c r="M85">
        <v>92</v>
      </c>
      <c r="N85">
        <v>118.125</v>
      </c>
      <c r="O85">
        <v>123.66562500000001</v>
      </c>
      <c r="P85">
        <v>122.25</v>
      </c>
      <c r="Q85">
        <v>21.823619999999998</v>
      </c>
      <c r="R85">
        <v>32.451000000000001</v>
      </c>
      <c r="S85">
        <v>26.390910000000002</v>
      </c>
      <c r="T85">
        <v>0</v>
      </c>
      <c r="U85">
        <v>274.5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42.14808</v>
      </c>
      <c r="AB85">
        <v>0</v>
      </c>
      <c r="AC85">
        <v>0</v>
      </c>
      <c r="AD85">
        <v>28.9299</v>
      </c>
      <c r="AE85">
        <v>52.089799999999997</v>
      </c>
      <c r="AF85">
        <v>30.171600000000002</v>
      </c>
      <c r="AG85">
        <v>31.8264</v>
      </c>
      <c r="AH85">
        <v>154.69245000000001</v>
      </c>
      <c r="AI85">
        <v>49.646999999999998</v>
      </c>
      <c r="AJ85">
        <v>0</v>
      </c>
      <c r="AK85">
        <v>50.5062</v>
      </c>
      <c r="AL85">
        <v>79.364599999999996</v>
      </c>
      <c r="AM85">
        <v>16.7958</v>
      </c>
      <c r="AN85">
        <v>0.68867999999999996</v>
      </c>
      <c r="AO85">
        <v>30.282</v>
      </c>
      <c r="AP85">
        <v>9.4794</v>
      </c>
      <c r="AQ85">
        <v>53.171999999999997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76.259999999999991</v>
      </c>
      <c r="BA85">
        <f t="shared" si="4"/>
        <v>2777.6077510000005</v>
      </c>
      <c r="BD85">
        <v>25.2</v>
      </c>
      <c r="BE85">
        <v>7.44</v>
      </c>
      <c r="BF85">
        <v>0</v>
      </c>
      <c r="BG85">
        <v>3.93</v>
      </c>
      <c r="BH85">
        <v>5.82</v>
      </c>
      <c r="BI85">
        <v>4.6900000000000004</v>
      </c>
      <c r="BJ85">
        <v>1.6</v>
      </c>
      <c r="BK85">
        <v>3.95</v>
      </c>
      <c r="BL85">
        <v>0.87</v>
      </c>
      <c r="BM85">
        <v>0</v>
      </c>
      <c r="BN85">
        <v>0.51</v>
      </c>
      <c r="BO85">
        <v>15.23</v>
      </c>
      <c r="BP85">
        <v>0</v>
      </c>
      <c r="BQ85">
        <v>4.33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76.259999999999991</v>
      </c>
    </row>
    <row r="86" spans="1:75">
      <c r="A86" t="s">
        <v>128</v>
      </c>
      <c r="B86">
        <v>0</v>
      </c>
      <c r="C86">
        <v>32.024999999999999</v>
      </c>
      <c r="D86">
        <v>7.35</v>
      </c>
      <c r="E86">
        <v>0</v>
      </c>
      <c r="F86">
        <v>53.213999999999999</v>
      </c>
      <c r="G86">
        <v>0</v>
      </c>
      <c r="H86">
        <v>0</v>
      </c>
      <c r="I86">
        <v>83.296000000000006</v>
      </c>
      <c r="J86">
        <v>4.3840000000000003</v>
      </c>
      <c r="K86">
        <v>215.533728</v>
      </c>
      <c r="L86">
        <v>653.15250000000003</v>
      </c>
      <c r="M86">
        <v>92</v>
      </c>
      <c r="N86">
        <v>118.125</v>
      </c>
      <c r="O86">
        <v>123.66562500000001</v>
      </c>
      <c r="P86">
        <v>122.25</v>
      </c>
      <c r="Q86">
        <v>21.823619999999998</v>
      </c>
      <c r="R86">
        <v>32.451000000000001</v>
      </c>
      <c r="S86">
        <v>26.390910000000002</v>
      </c>
      <c r="T86">
        <v>0</v>
      </c>
      <c r="U86">
        <v>274.5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42.14808</v>
      </c>
      <c r="AB86">
        <v>0</v>
      </c>
      <c r="AC86">
        <v>0</v>
      </c>
      <c r="AD86">
        <v>28.9299</v>
      </c>
      <c r="AE86">
        <v>52.089799999999997</v>
      </c>
      <c r="AF86">
        <v>30.171600000000002</v>
      </c>
      <c r="AG86">
        <v>31.8264</v>
      </c>
      <c r="AH86">
        <v>154.69245000000001</v>
      </c>
      <c r="AI86">
        <v>48.374000000000002</v>
      </c>
      <c r="AJ86">
        <v>0</v>
      </c>
      <c r="AK86">
        <v>50.5062</v>
      </c>
      <c r="AL86">
        <v>79.364599999999996</v>
      </c>
      <c r="AM86">
        <v>16.7958</v>
      </c>
      <c r="AN86">
        <v>0.68867999999999996</v>
      </c>
      <c r="AO86">
        <v>30.282</v>
      </c>
      <c r="AP86">
        <v>9.4794</v>
      </c>
      <c r="AQ86">
        <v>53.171999999999997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76.259999999999991</v>
      </c>
      <c r="BA86">
        <f t="shared" si="4"/>
        <v>2776.3347510000003</v>
      </c>
      <c r="BD86">
        <v>25.2</v>
      </c>
      <c r="BE86">
        <v>7.44</v>
      </c>
      <c r="BF86">
        <v>0</v>
      </c>
      <c r="BG86">
        <v>3.93</v>
      </c>
      <c r="BH86">
        <v>5.82</v>
      </c>
      <c r="BI86">
        <v>4.6900000000000004</v>
      </c>
      <c r="BJ86">
        <v>1.6</v>
      </c>
      <c r="BK86">
        <v>3.95</v>
      </c>
      <c r="BL86">
        <v>0.87</v>
      </c>
      <c r="BM86">
        <v>0</v>
      </c>
      <c r="BN86">
        <v>0.51</v>
      </c>
      <c r="BO86">
        <v>15.23</v>
      </c>
      <c r="BP86">
        <v>0</v>
      </c>
      <c r="BQ86">
        <v>4.33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76.259999999999991</v>
      </c>
    </row>
    <row r="87" spans="1:75">
      <c r="A87" t="s">
        <v>129</v>
      </c>
      <c r="B87">
        <v>0</v>
      </c>
      <c r="C87">
        <v>32.024999999999999</v>
      </c>
      <c r="D87">
        <v>7.35</v>
      </c>
      <c r="E87">
        <v>0</v>
      </c>
      <c r="F87">
        <v>53.213999999999999</v>
      </c>
      <c r="G87">
        <v>0</v>
      </c>
      <c r="H87">
        <v>0</v>
      </c>
      <c r="I87">
        <v>83.296000000000006</v>
      </c>
      <c r="J87">
        <v>4.3840000000000003</v>
      </c>
      <c r="K87">
        <v>215.533728</v>
      </c>
      <c r="L87">
        <v>653.15250000000003</v>
      </c>
      <c r="M87">
        <v>92</v>
      </c>
      <c r="N87">
        <v>118.125</v>
      </c>
      <c r="O87">
        <v>123.66562500000001</v>
      </c>
      <c r="P87">
        <v>122.25</v>
      </c>
      <c r="Q87">
        <v>21.823619999999998</v>
      </c>
      <c r="R87">
        <v>32.451000000000001</v>
      </c>
      <c r="S87">
        <v>26.390910000000002</v>
      </c>
      <c r="T87">
        <v>0</v>
      </c>
      <c r="U87">
        <v>274.5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42.14808</v>
      </c>
      <c r="AB87">
        <v>0</v>
      </c>
      <c r="AC87">
        <v>0</v>
      </c>
      <c r="AD87">
        <v>27.476800000000001</v>
      </c>
      <c r="AE87">
        <v>49.436556000000003</v>
      </c>
      <c r="AF87">
        <v>26.622</v>
      </c>
      <c r="AG87">
        <v>31.8264</v>
      </c>
      <c r="AH87">
        <v>152.94049999999999</v>
      </c>
      <c r="AI87">
        <v>48.374000000000002</v>
      </c>
      <c r="AJ87">
        <v>0</v>
      </c>
      <c r="AK87">
        <v>50.5062</v>
      </c>
      <c r="AL87">
        <v>79.364599999999996</v>
      </c>
      <c r="AM87">
        <v>15.996</v>
      </c>
      <c r="AN87">
        <v>0.68867999999999996</v>
      </c>
      <c r="AO87">
        <v>30.282</v>
      </c>
      <c r="AP87">
        <v>9.4794</v>
      </c>
      <c r="AQ87">
        <v>53.171999999999997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76.22</v>
      </c>
      <c r="BA87">
        <f t="shared" si="4"/>
        <v>2766.0870570000002</v>
      </c>
      <c r="BD87">
        <v>25.2</v>
      </c>
      <c r="BE87">
        <v>7.44</v>
      </c>
      <c r="BF87">
        <v>0</v>
      </c>
      <c r="BG87">
        <v>3.93</v>
      </c>
      <c r="BH87">
        <v>5.82</v>
      </c>
      <c r="BI87">
        <v>4.6900000000000004</v>
      </c>
      <c r="BJ87">
        <v>1.6</v>
      </c>
      <c r="BK87">
        <v>3.86</v>
      </c>
      <c r="BL87">
        <v>0.92</v>
      </c>
      <c r="BM87">
        <v>0</v>
      </c>
      <c r="BN87">
        <v>0.51</v>
      </c>
      <c r="BO87">
        <v>15.23</v>
      </c>
      <c r="BP87">
        <v>0</v>
      </c>
      <c r="BQ87">
        <v>4.33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76.22</v>
      </c>
    </row>
    <row r="88" spans="1:75">
      <c r="A88" t="s">
        <v>130</v>
      </c>
      <c r="B88">
        <v>0</v>
      </c>
      <c r="C88">
        <v>32.024999999999999</v>
      </c>
      <c r="D88">
        <v>7.35</v>
      </c>
      <c r="E88">
        <v>0</v>
      </c>
      <c r="F88">
        <v>53.213999999999999</v>
      </c>
      <c r="G88">
        <v>0</v>
      </c>
      <c r="H88">
        <v>0</v>
      </c>
      <c r="I88">
        <v>83.296000000000006</v>
      </c>
      <c r="J88">
        <v>4.3840000000000003</v>
      </c>
      <c r="K88">
        <v>215.533728</v>
      </c>
      <c r="L88">
        <v>653.15250000000003</v>
      </c>
      <c r="M88">
        <v>92</v>
      </c>
      <c r="N88">
        <v>118.125</v>
      </c>
      <c r="O88">
        <v>123.66562500000001</v>
      </c>
      <c r="P88">
        <v>122.25</v>
      </c>
      <c r="Q88">
        <v>21.823619999999998</v>
      </c>
      <c r="R88">
        <v>32.451000000000001</v>
      </c>
      <c r="S88">
        <v>26.390910000000002</v>
      </c>
      <c r="T88">
        <v>0</v>
      </c>
      <c r="U88">
        <v>274.5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42.14808</v>
      </c>
      <c r="AB88">
        <v>0</v>
      </c>
      <c r="AC88">
        <v>0</v>
      </c>
      <c r="AD88">
        <v>27.476800000000001</v>
      </c>
      <c r="AE88">
        <v>49.436556000000003</v>
      </c>
      <c r="AF88">
        <v>26.622</v>
      </c>
      <c r="AG88">
        <v>31.8264</v>
      </c>
      <c r="AH88">
        <v>152.94049999999999</v>
      </c>
      <c r="AI88">
        <v>48.374000000000002</v>
      </c>
      <c r="AJ88">
        <v>0</v>
      </c>
      <c r="AK88">
        <v>50.5062</v>
      </c>
      <c r="AL88">
        <v>79.364599999999996</v>
      </c>
      <c r="AM88">
        <v>15.996</v>
      </c>
      <c r="AN88">
        <v>0.68867999999999996</v>
      </c>
      <c r="AO88">
        <v>30.282</v>
      </c>
      <c r="AP88">
        <v>9.4794</v>
      </c>
      <c r="AQ88">
        <v>53.171999999999997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76.22</v>
      </c>
      <c r="BA88">
        <f t="shared" si="4"/>
        <v>2766.0870570000002</v>
      </c>
      <c r="BD88">
        <v>25.2</v>
      </c>
      <c r="BE88">
        <v>7.44</v>
      </c>
      <c r="BF88">
        <v>0</v>
      </c>
      <c r="BG88">
        <v>3.93</v>
      </c>
      <c r="BH88">
        <v>5.82</v>
      </c>
      <c r="BI88">
        <v>4.6900000000000004</v>
      </c>
      <c r="BJ88">
        <v>1.6</v>
      </c>
      <c r="BK88">
        <v>3.86</v>
      </c>
      <c r="BL88">
        <v>0.92</v>
      </c>
      <c r="BM88">
        <v>0</v>
      </c>
      <c r="BN88">
        <v>0.51</v>
      </c>
      <c r="BO88">
        <v>15.23</v>
      </c>
      <c r="BP88">
        <v>0</v>
      </c>
      <c r="BQ88">
        <v>4.33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76.22</v>
      </c>
    </row>
    <row r="89" spans="1:75">
      <c r="A89" t="s">
        <v>131</v>
      </c>
      <c r="B89">
        <v>0</v>
      </c>
      <c r="C89">
        <v>32.024999999999999</v>
      </c>
      <c r="D89">
        <v>7.35</v>
      </c>
      <c r="E89">
        <v>0</v>
      </c>
      <c r="F89">
        <v>53.213999999999999</v>
      </c>
      <c r="G89">
        <v>0</v>
      </c>
      <c r="H89">
        <v>0</v>
      </c>
      <c r="I89">
        <v>83.296000000000006</v>
      </c>
      <c r="J89">
        <v>4.3840000000000003</v>
      </c>
      <c r="K89">
        <v>215.533728</v>
      </c>
      <c r="L89">
        <v>653.15250000000003</v>
      </c>
      <c r="M89">
        <v>92</v>
      </c>
      <c r="N89">
        <v>118.125</v>
      </c>
      <c r="O89">
        <v>123.66562500000001</v>
      </c>
      <c r="P89">
        <v>122.25</v>
      </c>
      <c r="Q89">
        <v>21.823619999999998</v>
      </c>
      <c r="R89">
        <v>32.451000000000001</v>
      </c>
      <c r="S89">
        <v>26.390910000000002</v>
      </c>
      <c r="T89">
        <v>0</v>
      </c>
      <c r="U89">
        <v>274.5</v>
      </c>
      <c r="V89">
        <v>20.731850000000001</v>
      </c>
      <c r="W89">
        <v>147.515625</v>
      </c>
      <c r="X89">
        <v>0</v>
      </c>
      <c r="Y89">
        <v>0</v>
      </c>
      <c r="Z89">
        <v>0</v>
      </c>
      <c r="AA89">
        <v>42.14808</v>
      </c>
      <c r="AB89">
        <v>0</v>
      </c>
      <c r="AC89">
        <v>0</v>
      </c>
      <c r="AD89">
        <v>27.476800000000001</v>
      </c>
      <c r="AE89">
        <v>49.436556000000003</v>
      </c>
      <c r="AF89">
        <v>26.622</v>
      </c>
      <c r="AG89">
        <v>31.8264</v>
      </c>
      <c r="AH89">
        <v>152.94049999999999</v>
      </c>
      <c r="AI89">
        <v>48.374000000000002</v>
      </c>
      <c r="AJ89">
        <v>0</v>
      </c>
      <c r="AK89">
        <v>50.5062</v>
      </c>
      <c r="AL89">
        <v>79.364599999999996</v>
      </c>
      <c r="AM89">
        <v>15.996</v>
      </c>
      <c r="AN89">
        <v>0.68867999999999996</v>
      </c>
      <c r="AO89">
        <v>30.282</v>
      </c>
      <c r="AP89">
        <v>9.4794</v>
      </c>
      <c r="AQ89">
        <v>53.171999999999997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76.22</v>
      </c>
      <c r="BA89">
        <f t="shared" si="4"/>
        <v>2766.0870570000002</v>
      </c>
      <c r="BD89">
        <v>25.2</v>
      </c>
      <c r="BE89">
        <v>7.44</v>
      </c>
      <c r="BF89">
        <v>0</v>
      </c>
      <c r="BG89">
        <v>3.93</v>
      </c>
      <c r="BH89">
        <v>5.82</v>
      </c>
      <c r="BI89">
        <v>4.6900000000000004</v>
      </c>
      <c r="BJ89">
        <v>1.6</v>
      </c>
      <c r="BK89">
        <v>3.86</v>
      </c>
      <c r="BL89">
        <v>0.92</v>
      </c>
      <c r="BM89">
        <v>0</v>
      </c>
      <c r="BN89">
        <v>0.51</v>
      </c>
      <c r="BO89">
        <v>15.23</v>
      </c>
      <c r="BP89">
        <v>0</v>
      </c>
      <c r="BQ89">
        <v>4.33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76.22</v>
      </c>
    </row>
    <row r="90" spans="1:75">
      <c r="A90" t="s">
        <v>132</v>
      </c>
      <c r="B90">
        <v>0</v>
      </c>
      <c r="C90">
        <v>32.024999999999999</v>
      </c>
      <c r="D90">
        <v>7.35</v>
      </c>
      <c r="E90">
        <v>0</v>
      </c>
      <c r="F90">
        <v>53.213999999999999</v>
      </c>
      <c r="G90">
        <v>0</v>
      </c>
      <c r="H90">
        <v>0</v>
      </c>
      <c r="I90">
        <v>83.296000000000006</v>
      </c>
      <c r="J90">
        <v>4.3840000000000003</v>
      </c>
      <c r="K90">
        <v>215.533728</v>
      </c>
      <c r="L90">
        <v>653.15250000000003</v>
      </c>
      <c r="M90">
        <v>92</v>
      </c>
      <c r="N90">
        <v>118.125</v>
      </c>
      <c r="O90">
        <v>123.66562500000001</v>
      </c>
      <c r="P90">
        <v>122.25</v>
      </c>
      <c r="Q90">
        <v>21.823619999999998</v>
      </c>
      <c r="R90">
        <v>32.451000000000001</v>
      </c>
      <c r="S90">
        <v>26.390910000000002</v>
      </c>
      <c r="T90">
        <v>0</v>
      </c>
      <c r="U90">
        <v>274.5</v>
      </c>
      <c r="V90">
        <v>20.731850000000001</v>
      </c>
      <c r="W90">
        <v>147.515625</v>
      </c>
      <c r="X90">
        <v>0</v>
      </c>
      <c r="Y90">
        <v>0</v>
      </c>
      <c r="Z90">
        <v>0</v>
      </c>
      <c r="AA90">
        <v>42.14808</v>
      </c>
      <c r="AB90">
        <v>0</v>
      </c>
      <c r="AC90">
        <v>0</v>
      </c>
      <c r="AD90">
        <v>27.476800000000001</v>
      </c>
      <c r="AE90">
        <v>49.436556000000003</v>
      </c>
      <c r="AF90">
        <v>26.622</v>
      </c>
      <c r="AG90">
        <v>31.8264</v>
      </c>
      <c r="AH90">
        <v>152.94049999999999</v>
      </c>
      <c r="AI90">
        <v>48.374000000000002</v>
      </c>
      <c r="AJ90">
        <v>0</v>
      </c>
      <c r="AK90">
        <v>50.5062</v>
      </c>
      <c r="AL90">
        <v>79.364599999999996</v>
      </c>
      <c r="AM90">
        <v>15.996</v>
      </c>
      <c r="AN90">
        <v>0.68867999999999996</v>
      </c>
      <c r="AO90">
        <v>30.282</v>
      </c>
      <c r="AP90">
        <v>9.4794</v>
      </c>
      <c r="AQ90">
        <v>53.171999999999997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76.22</v>
      </c>
      <c r="BA90">
        <f t="shared" si="4"/>
        <v>2766.0870570000002</v>
      </c>
      <c r="BD90">
        <v>25.2</v>
      </c>
      <c r="BE90">
        <v>7.44</v>
      </c>
      <c r="BF90">
        <v>0</v>
      </c>
      <c r="BG90">
        <v>3.93</v>
      </c>
      <c r="BH90">
        <v>5.82</v>
      </c>
      <c r="BI90">
        <v>4.6900000000000004</v>
      </c>
      <c r="BJ90">
        <v>1.6</v>
      </c>
      <c r="BK90">
        <v>3.86</v>
      </c>
      <c r="BL90">
        <v>0.92</v>
      </c>
      <c r="BM90">
        <v>0</v>
      </c>
      <c r="BN90">
        <v>0.51</v>
      </c>
      <c r="BO90">
        <v>15.23</v>
      </c>
      <c r="BP90">
        <v>0</v>
      </c>
      <c r="BQ90">
        <v>4.33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76.22</v>
      </c>
    </row>
    <row r="91" spans="1:75">
      <c r="A91" t="s">
        <v>133</v>
      </c>
      <c r="B91">
        <v>0</v>
      </c>
      <c r="C91">
        <v>32.024999999999999</v>
      </c>
      <c r="D91">
        <v>7.35</v>
      </c>
      <c r="E91">
        <v>0</v>
      </c>
      <c r="F91">
        <v>53.213999999999999</v>
      </c>
      <c r="G91">
        <v>0</v>
      </c>
      <c r="H91">
        <v>0</v>
      </c>
      <c r="I91">
        <v>83.296000000000006</v>
      </c>
      <c r="J91">
        <v>4.3840000000000003</v>
      </c>
      <c r="K91">
        <v>215.533728</v>
      </c>
      <c r="L91">
        <v>653.15250000000003</v>
      </c>
      <c r="M91">
        <v>92</v>
      </c>
      <c r="N91">
        <v>118.125</v>
      </c>
      <c r="O91">
        <v>123.66562500000001</v>
      </c>
      <c r="P91">
        <v>122.25</v>
      </c>
      <c r="Q91">
        <v>21.823619999999998</v>
      </c>
      <c r="R91">
        <v>32.451000000000001</v>
      </c>
      <c r="S91">
        <v>26.390910000000002</v>
      </c>
      <c r="T91">
        <v>0</v>
      </c>
      <c r="U91">
        <v>274.5</v>
      </c>
      <c r="V91">
        <v>20.731850000000001</v>
      </c>
      <c r="W91">
        <v>147.515625</v>
      </c>
      <c r="X91">
        <v>0</v>
      </c>
      <c r="Y91">
        <v>0</v>
      </c>
      <c r="Z91">
        <v>0</v>
      </c>
      <c r="AA91">
        <v>42.14808</v>
      </c>
      <c r="AB91">
        <v>0</v>
      </c>
      <c r="AC91">
        <v>0</v>
      </c>
      <c r="AD91">
        <v>28.9299</v>
      </c>
      <c r="AE91">
        <v>52.089799999999997</v>
      </c>
      <c r="AF91">
        <v>30.171600000000002</v>
      </c>
      <c r="AG91">
        <v>31.8264</v>
      </c>
      <c r="AH91">
        <v>154.69245000000001</v>
      </c>
      <c r="AI91">
        <v>48.374000000000002</v>
      </c>
      <c r="AJ91">
        <v>0</v>
      </c>
      <c r="AK91">
        <v>50.5062</v>
      </c>
      <c r="AL91">
        <v>79.364599999999996</v>
      </c>
      <c r="AM91">
        <v>16.7958</v>
      </c>
      <c r="AN91">
        <v>0.68867999999999996</v>
      </c>
      <c r="AO91">
        <v>28.518000000000001</v>
      </c>
      <c r="AP91">
        <v>9.4794</v>
      </c>
      <c r="AQ91">
        <v>53.171999999999997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75.890000000000015</v>
      </c>
      <c r="BA91">
        <f t="shared" si="4"/>
        <v>2774.2007510000003</v>
      </c>
      <c r="BD91">
        <v>24.08</v>
      </c>
      <c r="BE91">
        <v>7.63</v>
      </c>
      <c r="BF91">
        <v>0</v>
      </c>
      <c r="BG91">
        <v>4.04</v>
      </c>
      <c r="BH91">
        <v>5.81</v>
      </c>
      <c r="BI91">
        <v>4.78</v>
      </c>
      <c r="BJ91">
        <v>1.56</v>
      </c>
      <c r="BK91">
        <v>3.96</v>
      </c>
      <c r="BL91">
        <v>1</v>
      </c>
      <c r="BM91">
        <v>0</v>
      </c>
      <c r="BN91">
        <v>0.53</v>
      </c>
      <c r="BO91">
        <v>15.44</v>
      </c>
      <c r="BP91">
        <v>0</v>
      </c>
      <c r="BQ91">
        <v>4.46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75.890000000000015</v>
      </c>
    </row>
    <row r="92" spans="1:75">
      <c r="A92" t="s">
        <v>134</v>
      </c>
      <c r="B92">
        <v>0</v>
      </c>
      <c r="C92">
        <v>32.024999999999999</v>
      </c>
      <c r="D92">
        <v>7.35</v>
      </c>
      <c r="E92">
        <v>0</v>
      </c>
      <c r="F92">
        <v>53.213999999999999</v>
      </c>
      <c r="G92">
        <v>0</v>
      </c>
      <c r="H92">
        <v>0</v>
      </c>
      <c r="I92">
        <v>83.296000000000006</v>
      </c>
      <c r="J92">
        <v>4.3840000000000003</v>
      </c>
      <c r="K92">
        <v>215.533728</v>
      </c>
      <c r="L92">
        <v>653.15250000000003</v>
      </c>
      <c r="M92">
        <v>92</v>
      </c>
      <c r="N92">
        <v>118.125</v>
      </c>
      <c r="O92">
        <v>123.66562500000001</v>
      </c>
      <c r="P92">
        <v>122.25</v>
      </c>
      <c r="Q92">
        <v>21.823619999999998</v>
      </c>
      <c r="R92">
        <v>32.451000000000001</v>
      </c>
      <c r="S92">
        <v>26.390910000000002</v>
      </c>
      <c r="T92">
        <v>0</v>
      </c>
      <c r="U92">
        <v>274.5</v>
      </c>
      <c r="V92">
        <v>20.731850000000001</v>
      </c>
      <c r="W92">
        <v>147.515625</v>
      </c>
      <c r="X92">
        <v>0</v>
      </c>
      <c r="Y92">
        <v>0</v>
      </c>
      <c r="Z92">
        <v>0</v>
      </c>
      <c r="AA92">
        <v>42.14808</v>
      </c>
      <c r="AB92">
        <v>0</v>
      </c>
      <c r="AC92">
        <v>0</v>
      </c>
      <c r="AD92">
        <v>28.9299</v>
      </c>
      <c r="AE92">
        <v>52.089799999999997</v>
      </c>
      <c r="AF92">
        <v>30.171600000000002</v>
      </c>
      <c r="AG92">
        <v>31.8264</v>
      </c>
      <c r="AH92">
        <v>154.69245000000001</v>
      </c>
      <c r="AI92">
        <v>48.374000000000002</v>
      </c>
      <c r="AJ92">
        <v>0</v>
      </c>
      <c r="AK92">
        <v>50.5062</v>
      </c>
      <c r="AL92">
        <v>79.364599999999996</v>
      </c>
      <c r="AM92">
        <v>16.7958</v>
      </c>
      <c r="AN92">
        <v>0.68867999999999996</v>
      </c>
      <c r="AO92">
        <v>28.518000000000001</v>
      </c>
      <c r="AP92">
        <v>9.4794</v>
      </c>
      <c r="AQ92">
        <v>53.171999999999997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75.890000000000015</v>
      </c>
      <c r="BA92">
        <f t="shared" si="4"/>
        <v>2774.2007510000003</v>
      </c>
      <c r="BD92">
        <v>24.08</v>
      </c>
      <c r="BE92">
        <v>7.63</v>
      </c>
      <c r="BF92">
        <v>0</v>
      </c>
      <c r="BG92">
        <v>4.04</v>
      </c>
      <c r="BH92">
        <v>5.81</v>
      </c>
      <c r="BI92">
        <v>4.78</v>
      </c>
      <c r="BJ92">
        <v>1.56</v>
      </c>
      <c r="BK92">
        <v>3.96</v>
      </c>
      <c r="BL92">
        <v>1</v>
      </c>
      <c r="BM92">
        <v>0</v>
      </c>
      <c r="BN92">
        <v>0.53</v>
      </c>
      <c r="BO92">
        <v>15.44</v>
      </c>
      <c r="BP92">
        <v>0</v>
      </c>
      <c r="BQ92">
        <v>4.46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75.890000000000015</v>
      </c>
    </row>
    <row r="93" spans="1:75">
      <c r="A93" t="s">
        <v>135</v>
      </c>
      <c r="B93">
        <v>0</v>
      </c>
      <c r="C93">
        <v>32.024999999999999</v>
      </c>
      <c r="D93">
        <v>7.35</v>
      </c>
      <c r="E93">
        <v>0</v>
      </c>
      <c r="F93">
        <v>53.213999999999999</v>
      </c>
      <c r="G93">
        <v>0</v>
      </c>
      <c r="H93">
        <v>0</v>
      </c>
      <c r="I93">
        <v>83.296000000000006</v>
      </c>
      <c r="J93">
        <v>4.3840000000000003</v>
      </c>
      <c r="K93">
        <v>215.533728</v>
      </c>
      <c r="L93">
        <v>653.15250000000003</v>
      </c>
      <c r="M93">
        <v>92</v>
      </c>
      <c r="N93">
        <v>118.125</v>
      </c>
      <c r="O93">
        <v>123.66562500000001</v>
      </c>
      <c r="P93">
        <v>122.25</v>
      </c>
      <c r="Q93">
        <v>21.823619999999998</v>
      </c>
      <c r="R93">
        <v>32.451000000000001</v>
      </c>
      <c r="S93">
        <v>26.390910000000002</v>
      </c>
      <c r="T93">
        <v>0</v>
      </c>
      <c r="U93">
        <v>274.5</v>
      </c>
      <c r="V93">
        <v>20.731850000000001</v>
      </c>
      <c r="W93">
        <v>147.515625</v>
      </c>
      <c r="X93">
        <v>0</v>
      </c>
      <c r="Y93">
        <v>0</v>
      </c>
      <c r="Z93">
        <v>0</v>
      </c>
      <c r="AA93">
        <v>42.14808</v>
      </c>
      <c r="AB93">
        <v>0</v>
      </c>
      <c r="AC93">
        <v>0</v>
      </c>
      <c r="AD93">
        <v>28.9299</v>
      </c>
      <c r="AE93">
        <v>52.089799999999997</v>
      </c>
      <c r="AF93">
        <v>30.171600000000002</v>
      </c>
      <c r="AG93">
        <v>31.8264</v>
      </c>
      <c r="AH93">
        <v>154.69245000000001</v>
      </c>
      <c r="AI93">
        <v>49.0105</v>
      </c>
      <c r="AJ93">
        <v>0</v>
      </c>
      <c r="AK93">
        <v>50.5062</v>
      </c>
      <c r="AL93">
        <v>79.364599999999996</v>
      </c>
      <c r="AM93">
        <v>16.7958</v>
      </c>
      <c r="AN93">
        <v>0.68867999999999996</v>
      </c>
      <c r="AO93">
        <v>28.518000000000001</v>
      </c>
      <c r="AP93">
        <v>9.4794</v>
      </c>
      <c r="AQ93">
        <v>53.171999999999997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76.220000000000013</v>
      </c>
      <c r="BA93">
        <f t="shared" si="4"/>
        <v>2775.1672510000003</v>
      </c>
      <c r="BD93">
        <v>24.08</v>
      </c>
      <c r="BE93">
        <v>7.63</v>
      </c>
      <c r="BF93">
        <v>0</v>
      </c>
      <c r="BG93">
        <v>4.04</v>
      </c>
      <c r="BH93">
        <v>5.81</v>
      </c>
      <c r="BI93">
        <v>4.78</v>
      </c>
      <c r="BJ93">
        <v>1.56</v>
      </c>
      <c r="BK93">
        <v>3.96</v>
      </c>
      <c r="BL93">
        <v>1</v>
      </c>
      <c r="BM93">
        <v>0</v>
      </c>
      <c r="BN93">
        <v>0.53</v>
      </c>
      <c r="BO93">
        <v>15.77</v>
      </c>
      <c r="BP93">
        <v>0</v>
      </c>
      <c r="BQ93">
        <v>4.46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76.220000000000013</v>
      </c>
    </row>
    <row r="94" spans="1:75">
      <c r="A94" t="s">
        <v>136</v>
      </c>
      <c r="B94">
        <v>0</v>
      </c>
      <c r="C94">
        <v>32.024999999999999</v>
      </c>
      <c r="D94">
        <v>7.35</v>
      </c>
      <c r="E94">
        <v>0</v>
      </c>
      <c r="F94">
        <v>53.213999999999999</v>
      </c>
      <c r="G94">
        <v>0</v>
      </c>
      <c r="H94">
        <v>0</v>
      </c>
      <c r="I94">
        <v>83.296000000000006</v>
      </c>
      <c r="J94">
        <v>4.3840000000000003</v>
      </c>
      <c r="K94">
        <v>215.533728</v>
      </c>
      <c r="L94">
        <v>653.15250000000003</v>
      </c>
      <c r="M94">
        <v>92</v>
      </c>
      <c r="N94">
        <v>118.125</v>
      </c>
      <c r="O94">
        <v>123.66562500000001</v>
      </c>
      <c r="P94">
        <v>122.25</v>
      </c>
      <c r="Q94">
        <v>21.823619999999998</v>
      </c>
      <c r="R94">
        <v>32.451000000000001</v>
      </c>
      <c r="S94">
        <v>26.390910000000002</v>
      </c>
      <c r="T94">
        <v>0</v>
      </c>
      <c r="U94">
        <v>274.5</v>
      </c>
      <c r="V94">
        <v>20.731850000000001</v>
      </c>
      <c r="W94">
        <v>147.515625</v>
      </c>
      <c r="X94">
        <v>0</v>
      </c>
      <c r="Y94">
        <v>0</v>
      </c>
      <c r="Z94">
        <v>0</v>
      </c>
      <c r="AA94">
        <v>42.14808</v>
      </c>
      <c r="AB94">
        <v>0</v>
      </c>
      <c r="AC94">
        <v>0</v>
      </c>
      <c r="AD94">
        <v>28.9299</v>
      </c>
      <c r="AE94">
        <v>52.089799999999997</v>
      </c>
      <c r="AF94">
        <v>30.171600000000002</v>
      </c>
      <c r="AG94">
        <v>31.8264</v>
      </c>
      <c r="AH94">
        <v>154.69245000000001</v>
      </c>
      <c r="AI94">
        <v>49.0105</v>
      </c>
      <c r="AJ94">
        <v>0</v>
      </c>
      <c r="AK94">
        <v>50.5062</v>
      </c>
      <c r="AL94">
        <v>79.364599999999996</v>
      </c>
      <c r="AM94">
        <v>16.7958</v>
      </c>
      <c r="AN94">
        <v>0.68867999999999996</v>
      </c>
      <c r="AO94">
        <v>28.518000000000001</v>
      </c>
      <c r="AP94">
        <v>9.4794</v>
      </c>
      <c r="AQ94">
        <v>53.171999999999997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76.110000000000014</v>
      </c>
      <c r="BA94">
        <f t="shared" si="4"/>
        <v>2775.0572510000006</v>
      </c>
      <c r="BD94">
        <v>24.08</v>
      </c>
      <c r="BE94">
        <v>7.63</v>
      </c>
      <c r="BF94">
        <v>0</v>
      </c>
      <c r="BG94">
        <v>4.04</v>
      </c>
      <c r="BH94">
        <v>5.81</v>
      </c>
      <c r="BI94">
        <v>4.78</v>
      </c>
      <c r="BJ94">
        <v>1.56</v>
      </c>
      <c r="BK94">
        <v>3.88</v>
      </c>
      <c r="BL94">
        <v>0.97</v>
      </c>
      <c r="BM94">
        <v>0</v>
      </c>
      <c r="BN94">
        <v>0.53</v>
      </c>
      <c r="BO94">
        <v>15.77</v>
      </c>
      <c r="BP94">
        <v>0</v>
      </c>
      <c r="BQ94">
        <v>4.46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76.110000000000014</v>
      </c>
    </row>
    <row r="95" spans="1:75">
      <c r="A95" t="s">
        <v>137</v>
      </c>
      <c r="B95">
        <v>0</v>
      </c>
      <c r="C95">
        <v>32.024999999999999</v>
      </c>
      <c r="D95">
        <v>7.35</v>
      </c>
      <c r="E95">
        <v>0</v>
      </c>
      <c r="F95">
        <v>53.213999999999999</v>
      </c>
      <c r="G95">
        <v>0</v>
      </c>
      <c r="H95">
        <v>0</v>
      </c>
      <c r="I95">
        <v>83.296000000000006</v>
      </c>
      <c r="J95">
        <v>4.3840000000000003</v>
      </c>
      <c r="K95">
        <v>215.533728</v>
      </c>
      <c r="L95">
        <v>653.15250000000003</v>
      </c>
      <c r="M95">
        <v>92</v>
      </c>
      <c r="N95">
        <v>118.125</v>
      </c>
      <c r="O95">
        <v>123.66562500000001</v>
      </c>
      <c r="P95">
        <v>122.25</v>
      </c>
      <c r="Q95">
        <v>21.823619999999998</v>
      </c>
      <c r="R95">
        <v>32.451000000000001</v>
      </c>
      <c r="S95">
        <v>26.390910000000002</v>
      </c>
      <c r="T95">
        <v>0</v>
      </c>
      <c r="U95">
        <v>274.5</v>
      </c>
      <c r="V95">
        <v>20.731850000000001</v>
      </c>
      <c r="W95">
        <v>147.515625</v>
      </c>
      <c r="X95">
        <v>0</v>
      </c>
      <c r="Y95">
        <v>0</v>
      </c>
      <c r="Z95">
        <v>0</v>
      </c>
      <c r="AA95">
        <v>42.14808</v>
      </c>
      <c r="AB95">
        <v>0</v>
      </c>
      <c r="AC95">
        <v>0</v>
      </c>
      <c r="AD95">
        <v>27.476800000000001</v>
      </c>
      <c r="AE95">
        <v>49.436556000000003</v>
      </c>
      <c r="AF95">
        <v>17.9452</v>
      </c>
      <c r="AG95">
        <v>31.8264</v>
      </c>
      <c r="AH95">
        <v>152.94049999999999</v>
      </c>
      <c r="AI95">
        <v>49.0105</v>
      </c>
      <c r="AJ95">
        <v>0</v>
      </c>
      <c r="AK95">
        <v>50.5062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9.9917999999999996</v>
      </c>
      <c r="AQ95">
        <v>53.171999999999997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76.110000000000014</v>
      </c>
      <c r="BA95">
        <f t="shared" si="4"/>
        <v>2756.9791570000002</v>
      </c>
      <c r="BD95">
        <v>24.08</v>
      </c>
      <c r="BE95">
        <v>7.63</v>
      </c>
      <c r="BF95">
        <v>0</v>
      </c>
      <c r="BG95">
        <v>4.04</v>
      </c>
      <c r="BH95">
        <v>5.81</v>
      </c>
      <c r="BI95">
        <v>4.78</v>
      </c>
      <c r="BJ95">
        <v>1.56</v>
      </c>
      <c r="BK95">
        <v>3.88</v>
      </c>
      <c r="BL95">
        <v>0.97</v>
      </c>
      <c r="BM95">
        <v>0</v>
      </c>
      <c r="BN95">
        <v>0.53</v>
      </c>
      <c r="BO95">
        <v>15.77</v>
      </c>
      <c r="BP95">
        <v>0</v>
      </c>
      <c r="BQ95">
        <v>4.46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76.110000000000014</v>
      </c>
    </row>
    <row r="96" spans="1:75">
      <c r="A96" t="s">
        <v>138</v>
      </c>
      <c r="B96">
        <v>0</v>
      </c>
      <c r="C96">
        <v>32.024999999999999</v>
      </c>
      <c r="D96">
        <v>7.35</v>
      </c>
      <c r="E96">
        <v>0</v>
      </c>
      <c r="F96">
        <v>53.213999999999999</v>
      </c>
      <c r="G96">
        <v>0</v>
      </c>
      <c r="H96">
        <v>0</v>
      </c>
      <c r="I96">
        <v>83.296000000000006</v>
      </c>
      <c r="J96">
        <v>4.3840000000000003</v>
      </c>
      <c r="K96">
        <v>215.533728</v>
      </c>
      <c r="L96">
        <v>653.15250000000003</v>
      </c>
      <c r="M96">
        <v>92</v>
      </c>
      <c r="N96">
        <v>118.125</v>
      </c>
      <c r="O96">
        <v>123.66562500000001</v>
      </c>
      <c r="P96">
        <v>122.25</v>
      </c>
      <c r="Q96">
        <v>21.823619999999998</v>
      </c>
      <c r="R96">
        <v>32.451000000000001</v>
      </c>
      <c r="S96">
        <v>26.390910000000002</v>
      </c>
      <c r="T96">
        <v>0</v>
      </c>
      <c r="U96">
        <v>274.5</v>
      </c>
      <c r="V96">
        <v>20.731850000000001</v>
      </c>
      <c r="W96">
        <v>147.515625</v>
      </c>
      <c r="X96">
        <v>0</v>
      </c>
      <c r="Y96">
        <v>0</v>
      </c>
      <c r="Z96">
        <v>0</v>
      </c>
      <c r="AA96">
        <v>42.14808</v>
      </c>
      <c r="AB96">
        <v>0</v>
      </c>
      <c r="AC96">
        <v>0</v>
      </c>
      <c r="AD96">
        <v>27.476800000000001</v>
      </c>
      <c r="AE96">
        <v>49.436556000000003</v>
      </c>
      <c r="AF96">
        <v>17.748000000000001</v>
      </c>
      <c r="AG96">
        <v>31.8264</v>
      </c>
      <c r="AH96">
        <v>152.94049999999999</v>
      </c>
      <c r="AI96">
        <v>49.0105</v>
      </c>
      <c r="AJ96">
        <v>0</v>
      </c>
      <c r="AK96">
        <v>50.5062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9.9917999999999996</v>
      </c>
      <c r="AQ96">
        <v>53.171999999999997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76.110000000000014</v>
      </c>
      <c r="BA96">
        <f t="shared" si="4"/>
        <v>2756.7819570000001</v>
      </c>
      <c r="BD96">
        <v>24.08</v>
      </c>
      <c r="BE96">
        <v>7.63</v>
      </c>
      <c r="BF96">
        <v>0</v>
      </c>
      <c r="BG96">
        <v>4.04</v>
      </c>
      <c r="BH96">
        <v>5.81</v>
      </c>
      <c r="BI96">
        <v>4.78</v>
      </c>
      <c r="BJ96">
        <v>1.56</v>
      </c>
      <c r="BK96">
        <v>3.88</v>
      </c>
      <c r="BL96">
        <v>0.97</v>
      </c>
      <c r="BM96">
        <v>0</v>
      </c>
      <c r="BN96">
        <v>0.53</v>
      </c>
      <c r="BO96">
        <v>15.77</v>
      </c>
      <c r="BP96">
        <v>0</v>
      </c>
      <c r="BQ96">
        <v>4.46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76.110000000000014</v>
      </c>
    </row>
    <row r="97" spans="1:75">
      <c r="A97" t="s">
        <v>139</v>
      </c>
      <c r="B97">
        <v>0</v>
      </c>
      <c r="C97">
        <v>32.024999999999999</v>
      </c>
      <c r="D97">
        <v>7.35</v>
      </c>
      <c r="E97">
        <v>0</v>
      </c>
      <c r="F97">
        <v>53.213999999999999</v>
      </c>
      <c r="G97">
        <v>0</v>
      </c>
      <c r="H97">
        <v>0</v>
      </c>
      <c r="I97">
        <v>83.296000000000006</v>
      </c>
      <c r="J97">
        <v>4.3840000000000003</v>
      </c>
      <c r="K97">
        <v>215.533728</v>
      </c>
      <c r="L97">
        <v>653.15250000000003</v>
      </c>
      <c r="M97">
        <v>92</v>
      </c>
      <c r="N97">
        <v>118.125</v>
      </c>
      <c r="O97">
        <v>123.66562500000001</v>
      </c>
      <c r="P97">
        <v>122.25</v>
      </c>
      <c r="Q97">
        <v>21.823619999999998</v>
      </c>
      <c r="R97">
        <v>32.451000000000001</v>
      </c>
      <c r="S97">
        <v>26.390910000000002</v>
      </c>
      <c r="T97">
        <v>0</v>
      </c>
      <c r="U97">
        <v>274.5</v>
      </c>
      <c r="V97">
        <v>20.731850000000001</v>
      </c>
      <c r="W97">
        <v>147.515625</v>
      </c>
      <c r="X97">
        <v>0</v>
      </c>
      <c r="Y97">
        <v>0</v>
      </c>
      <c r="Z97">
        <v>0</v>
      </c>
      <c r="AA97">
        <v>42.14808</v>
      </c>
      <c r="AB97">
        <v>0</v>
      </c>
      <c r="AC97">
        <v>0</v>
      </c>
      <c r="AD97">
        <v>27.476800000000001</v>
      </c>
      <c r="AE97">
        <v>49.436556000000003</v>
      </c>
      <c r="AF97">
        <v>17.748000000000001</v>
      </c>
      <c r="AG97">
        <v>31.8264</v>
      </c>
      <c r="AH97">
        <v>152.94049999999999</v>
      </c>
      <c r="AI97">
        <v>49.0105</v>
      </c>
      <c r="AJ97">
        <v>0</v>
      </c>
      <c r="AK97">
        <v>50.5062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9.9917999999999996</v>
      </c>
      <c r="AQ97">
        <v>53.171999999999997</v>
      </c>
      <c r="AR97">
        <v>23.944559999999999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75.780000000000015</v>
      </c>
      <c r="BA97">
        <f t="shared" si="4"/>
        <v>2748.4991340000001</v>
      </c>
      <c r="BD97">
        <v>24.08</v>
      </c>
      <c r="BE97">
        <v>7.63</v>
      </c>
      <c r="BF97">
        <v>0</v>
      </c>
      <c r="BG97">
        <v>4.04</v>
      </c>
      <c r="BH97">
        <v>5.81</v>
      </c>
      <c r="BI97">
        <v>4.78</v>
      </c>
      <c r="BJ97">
        <v>1.56</v>
      </c>
      <c r="BK97">
        <v>3.88</v>
      </c>
      <c r="BL97">
        <v>0.97</v>
      </c>
      <c r="BM97">
        <v>0</v>
      </c>
      <c r="BN97">
        <v>0.53</v>
      </c>
      <c r="BO97">
        <v>15.44</v>
      </c>
      <c r="BP97">
        <v>0</v>
      </c>
      <c r="BQ97">
        <v>4.46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75.780000000000015</v>
      </c>
    </row>
    <row r="98" spans="1:75">
      <c r="A98" t="s">
        <v>140</v>
      </c>
      <c r="B98">
        <v>0</v>
      </c>
      <c r="C98">
        <v>32.024999999999999</v>
      </c>
      <c r="D98">
        <v>7.35</v>
      </c>
      <c r="E98">
        <v>0</v>
      </c>
      <c r="F98">
        <v>53.213999999999999</v>
      </c>
      <c r="G98">
        <v>0</v>
      </c>
      <c r="H98">
        <v>0</v>
      </c>
      <c r="I98">
        <v>83.296000000000006</v>
      </c>
      <c r="J98">
        <v>4.3840000000000003</v>
      </c>
      <c r="K98">
        <v>215.533728</v>
      </c>
      <c r="L98">
        <v>653.15250000000003</v>
      </c>
      <c r="M98">
        <v>92</v>
      </c>
      <c r="N98">
        <v>118.125</v>
      </c>
      <c r="O98">
        <v>123.66562500000001</v>
      </c>
      <c r="P98">
        <v>122.25</v>
      </c>
      <c r="Q98">
        <v>21.823619999999998</v>
      </c>
      <c r="R98">
        <v>32.451000000000001</v>
      </c>
      <c r="S98">
        <v>26.390910000000002</v>
      </c>
      <c r="T98">
        <v>0</v>
      </c>
      <c r="U98">
        <v>274.5</v>
      </c>
      <c r="V98">
        <v>20.731850000000001</v>
      </c>
      <c r="W98">
        <v>147.515625</v>
      </c>
      <c r="X98">
        <v>0</v>
      </c>
      <c r="Y98">
        <v>0</v>
      </c>
      <c r="Z98">
        <v>0</v>
      </c>
      <c r="AA98">
        <v>42.14808</v>
      </c>
      <c r="AB98">
        <v>0</v>
      </c>
      <c r="AC98">
        <v>0</v>
      </c>
      <c r="AD98">
        <v>27.476800000000001</v>
      </c>
      <c r="AE98">
        <v>49.436556000000003</v>
      </c>
      <c r="AF98">
        <v>17.748000000000001</v>
      </c>
      <c r="AG98">
        <v>31.8264</v>
      </c>
      <c r="AH98">
        <v>152.94049999999999</v>
      </c>
      <c r="AI98">
        <v>49.0105</v>
      </c>
      <c r="AJ98">
        <v>0</v>
      </c>
      <c r="AK98">
        <v>50.5062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9.9917999999999996</v>
      </c>
      <c r="AQ98">
        <v>53.171999999999997</v>
      </c>
      <c r="AR98">
        <v>23.944559999999999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75.780000000000015</v>
      </c>
      <c r="BA98">
        <f t="shared" si="4"/>
        <v>2748.4991340000001</v>
      </c>
      <c r="BD98">
        <v>24.08</v>
      </c>
      <c r="BE98">
        <v>7.63</v>
      </c>
      <c r="BF98">
        <v>0</v>
      </c>
      <c r="BG98">
        <v>4.04</v>
      </c>
      <c r="BH98">
        <v>5.81</v>
      </c>
      <c r="BI98">
        <v>4.78</v>
      </c>
      <c r="BJ98">
        <v>1.56</v>
      </c>
      <c r="BK98">
        <v>3.88</v>
      </c>
      <c r="BL98">
        <v>0.97</v>
      </c>
      <c r="BM98">
        <v>0</v>
      </c>
      <c r="BN98">
        <v>0.53</v>
      </c>
      <c r="BO98">
        <v>15.44</v>
      </c>
      <c r="BP98">
        <v>0</v>
      </c>
      <c r="BQ98">
        <v>4.46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75.780000000000015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0.83475000000000144</v>
      </c>
      <c r="D99">
        <f t="shared" si="6"/>
        <v>0.15277499999999997</v>
      </c>
      <c r="E99">
        <f t="shared" si="6"/>
        <v>0</v>
      </c>
      <c r="F99">
        <f t="shared" si="6"/>
        <v>0.21285599999999993</v>
      </c>
      <c r="G99">
        <f t="shared" si="6"/>
        <v>1.064279999999999</v>
      </c>
      <c r="H99">
        <f t="shared" si="6"/>
        <v>0</v>
      </c>
      <c r="I99">
        <f t="shared" si="6"/>
        <v>2.0012960000000022</v>
      </c>
      <c r="J99">
        <f t="shared" si="6"/>
        <v>0.11398400000000022</v>
      </c>
      <c r="K99">
        <f t="shared" si="6"/>
        <v>5.1728094719999973</v>
      </c>
      <c r="L99">
        <f t="shared" si="6"/>
        <v>15.675659999999962</v>
      </c>
      <c r="M99">
        <f t="shared" si="6"/>
        <v>2.206</v>
      </c>
      <c r="N99">
        <f t="shared" si="6"/>
        <v>2.835</v>
      </c>
      <c r="O99">
        <f t="shared" si="6"/>
        <v>2.9679749999999947</v>
      </c>
      <c r="P99">
        <f t="shared" si="6"/>
        <v>2.9340000000000002</v>
      </c>
      <c r="Q99">
        <f t="shared" si="6"/>
        <v>0.52376687999999882</v>
      </c>
      <c r="R99">
        <f t="shared" si="6"/>
        <v>0.95054126399999972</v>
      </c>
      <c r="S99">
        <f t="shared" si="6"/>
        <v>0.63338184000000097</v>
      </c>
      <c r="T99">
        <f t="shared" si="6"/>
        <v>0</v>
      </c>
      <c r="U99">
        <f t="shared" si="6"/>
        <v>7.9091999999999913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0.18359880000000015</v>
      </c>
      <c r="AA99">
        <f t="shared" si="6"/>
        <v>0.8294920999999994</v>
      </c>
      <c r="AB99">
        <f t="shared" si="6"/>
        <v>0.67167203999999925</v>
      </c>
      <c r="AC99">
        <f t="shared" si="6"/>
        <v>0.49406773599999937</v>
      </c>
      <c r="AD99">
        <f t="shared" si="6"/>
        <v>0.81413229999999925</v>
      </c>
      <c r="AE99">
        <f t="shared" si="6"/>
        <v>1.1944370760000009</v>
      </c>
      <c r="AF99">
        <f t="shared" si="6"/>
        <v>0.29836360000000012</v>
      </c>
      <c r="AG99">
        <f t="shared" si="6"/>
        <v>0.48615359999999935</v>
      </c>
      <c r="AH99">
        <f t="shared" si="6"/>
        <v>3.6758278500000041</v>
      </c>
      <c r="AI99">
        <f t="shared" si="6"/>
        <v>0.86691299999999882</v>
      </c>
      <c r="AJ99">
        <f t="shared" si="6"/>
        <v>0</v>
      </c>
      <c r="AK99">
        <f t="shared" si="6"/>
        <v>1.2121487999999976</v>
      </c>
      <c r="AL99">
        <f t="shared" si="6"/>
        <v>1.8609139499999974</v>
      </c>
      <c r="AM99">
        <f t="shared" si="6"/>
        <v>0.38630340000000057</v>
      </c>
      <c r="AN99">
        <f t="shared" si="6"/>
        <v>1.6528319999999989E-2</v>
      </c>
      <c r="AO99">
        <f t="shared" si="6"/>
        <v>0.73147200000000012</v>
      </c>
      <c r="AP99">
        <f t="shared" si="6"/>
        <v>0.26106780000000018</v>
      </c>
      <c r="AQ99">
        <f t="shared" si="6"/>
        <v>0.50400000000000023</v>
      </c>
      <c r="AR99">
        <f t="shared" si="6"/>
        <v>0.76353015149999992</v>
      </c>
      <c r="AS99">
        <f t="shared" si="6"/>
        <v>0</v>
      </c>
      <c r="AT99">
        <f t="shared" si="6"/>
        <v>0.21244780000000033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1.8146825000000022</v>
      </c>
      <c r="BA99">
        <f>SUM(B99:AZ99)</f>
        <v>67.503967679499951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1.1782499999999989E-2</v>
      </c>
      <c r="BG99">
        <f t="shared" si="7"/>
        <v>9.6080000000000068E-2</v>
      </c>
      <c r="BH99">
        <f t="shared" si="7"/>
        <v>0.13875999999999988</v>
      </c>
      <c r="BI99">
        <f t="shared" si="7"/>
        <v>0.11399999999999981</v>
      </c>
      <c r="BJ99">
        <f t="shared" si="7"/>
        <v>3.7760000000000009E-2</v>
      </c>
      <c r="BK99">
        <f t="shared" si="7"/>
        <v>8.2169999999999951E-2</v>
      </c>
      <c r="BL99">
        <f t="shared" si="7"/>
        <v>2.0827500000000009E-2</v>
      </c>
      <c r="BM99">
        <f t="shared" si="7"/>
        <v>0</v>
      </c>
      <c r="BN99">
        <f t="shared" si="7"/>
        <v>1.2560000000000003E-2</v>
      </c>
      <c r="BO99">
        <f t="shared" si="7"/>
        <v>0.36207250000000035</v>
      </c>
      <c r="BP99">
        <f t="shared" si="7"/>
        <v>0</v>
      </c>
      <c r="BQ99">
        <f t="shared" si="7"/>
        <v>0.10599999999999986</v>
      </c>
      <c r="BR99">
        <f t="shared" si="7"/>
        <v>5.2440000000000112E-2</v>
      </c>
      <c r="BS99">
        <f t="shared" si="7"/>
        <v>1.0790000000000017E-2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1.8146825000000022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89</v>
      </c>
      <c r="N3">
        <v>118.125</v>
      </c>
      <c r="O3">
        <v>123.66562500000001</v>
      </c>
      <c r="P3">
        <v>122.25</v>
      </c>
      <c r="Q3">
        <v>21.82</v>
      </c>
      <c r="R3">
        <v>42.390099999999997</v>
      </c>
      <c r="S3">
        <v>26.3901</v>
      </c>
      <c r="T3">
        <v>0</v>
      </c>
      <c r="U3">
        <v>345.375</v>
      </c>
      <c r="V3">
        <v>20.37</v>
      </c>
      <c r="W3">
        <v>43.7</v>
      </c>
      <c r="X3">
        <v>147.515625</v>
      </c>
      <c r="Y3">
        <v>0</v>
      </c>
      <c r="Z3">
        <v>13.1076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17.942399999999999</v>
      </c>
      <c r="AH3">
        <v>152.94049999999999</v>
      </c>
      <c r="AI3">
        <v>35.0075</v>
      </c>
      <c r="AJ3">
        <v>0</v>
      </c>
      <c r="AK3">
        <v>50.5062</v>
      </c>
      <c r="AL3">
        <v>79.364599999999996</v>
      </c>
      <c r="AM3">
        <v>15.996</v>
      </c>
      <c r="AN3">
        <v>0.68867999999999996</v>
      </c>
      <c r="AO3">
        <v>31.164000000000001</v>
      </c>
      <c r="AP3">
        <v>7.6859999999999999</v>
      </c>
      <c r="AQ3">
        <v>49.896000000000001</v>
      </c>
      <c r="AR3">
        <v>52.44</v>
      </c>
      <c r="AS3">
        <v>31.897383000000001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73.239999999999995</v>
      </c>
      <c r="BA3">
        <f>SUM(B3:AZ3)</f>
        <v>2794.2390970000006</v>
      </c>
      <c r="BB3">
        <v>0</v>
      </c>
      <c r="BD3">
        <v>23.17</v>
      </c>
      <c r="BE3">
        <v>7.34</v>
      </c>
      <c r="BF3">
        <v>0.92</v>
      </c>
      <c r="BG3">
        <v>4.04</v>
      </c>
      <c r="BH3">
        <v>5.59</v>
      </c>
      <c r="BI3">
        <v>4.5999999999999996</v>
      </c>
      <c r="BJ3">
        <v>1.56</v>
      </c>
      <c r="BK3">
        <v>3.07</v>
      </c>
      <c r="BL3">
        <v>0.84</v>
      </c>
      <c r="BM3">
        <v>0</v>
      </c>
      <c r="BN3">
        <v>0.53</v>
      </c>
      <c r="BO3">
        <v>14.61</v>
      </c>
      <c r="BP3">
        <v>0</v>
      </c>
      <c r="BQ3">
        <v>4.46</v>
      </c>
      <c r="BR3">
        <v>2.0699999999999998</v>
      </c>
      <c r="BS3">
        <v>0.44</v>
      </c>
      <c r="BT3">
        <v>0</v>
      </c>
      <c r="BU3">
        <v>0</v>
      </c>
      <c r="BV3">
        <v>0</v>
      </c>
      <c r="BW3">
        <f>SUM(BD3:BV3)</f>
        <v>73.239999999999995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592.22209999999995</v>
      </c>
      <c r="M4">
        <v>89</v>
      </c>
      <c r="N4">
        <v>118.125</v>
      </c>
      <c r="O4">
        <v>123.66562500000001</v>
      </c>
      <c r="P4">
        <v>122.25</v>
      </c>
      <c r="Q4">
        <v>21.82</v>
      </c>
      <c r="R4">
        <v>42.390099999999997</v>
      </c>
      <c r="S4">
        <v>26.3901</v>
      </c>
      <c r="T4">
        <v>0</v>
      </c>
      <c r="U4">
        <v>345.375</v>
      </c>
      <c r="V4">
        <v>20.37</v>
      </c>
      <c r="W4">
        <v>43.7</v>
      </c>
      <c r="X4">
        <v>147.515625</v>
      </c>
      <c r="Y4">
        <v>0</v>
      </c>
      <c r="Z4">
        <v>13.1076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17.942399999999999</v>
      </c>
      <c r="AH4">
        <v>152.94049999999999</v>
      </c>
      <c r="AI4">
        <v>35.0075</v>
      </c>
      <c r="AJ4">
        <v>0</v>
      </c>
      <c r="AK4">
        <v>50.5062</v>
      </c>
      <c r="AL4">
        <v>79.364599999999996</v>
      </c>
      <c r="AM4">
        <v>15.996</v>
      </c>
      <c r="AN4">
        <v>0.68867999999999996</v>
      </c>
      <c r="AO4">
        <v>31.164000000000001</v>
      </c>
      <c r="AP4">
        <v>6.4050000000000002</v>
      </c>
      <c r="AQ4">
        <v>46.368000000000002</v>
      </c>
      <c r="AR4">
        <v>52.44</v>
      </c>
      <c r="AS4">
        <v>31.897383000000001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73.399999999999991</v>
      </c>
      <c r="BA4">
        <f t="shared" ref="BA4:BA67" si="1">SUM(B4:AZ4)</f>
        <v>2728.6620970000004</v>
      </c>
      <c r="BB4">
        <v>1</v>
      </c>
      <c r="BD4">
        <v>23.17</v>
      </c>
      <c r="BE4">
        <v>7.34</v>
      </c>
      <c r="BF4">
        <v>0.92</v>
      </c>
      <c r="BG4">
        <v>4.04</v>
      </c>
      <c r="BH4">
        <v>5.59</v>
      </c>
      <c r="BI4">
        <v>4.5999999999999996</v>
      </c>
      <c r="BJ4">
        <v>1.56</v>
      </c>
      <c r="BK4">
        <v>3.07</v>
      </c>
      <c r="BL4">
        <v>0.84</v>
      </c>
      <c r="BM4">
        <v>0</v>
      </c>
      <c r="BN4">
        <v>0.53</v>
      </c>
      <c r="BO4">
        <v>14.77</v>
      </c>
      <c r="BP4">
        <v>0</v>
      </c>
      <c r="BQ4">
        <v>4.46</v>
      </c>
      <c r="BR4">
        <v>2.0699999999999998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73.399999999999991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462.22210000000001</v>
      </c>
      <c r="M5">
        <v>89</v>
      </c>
      <c r="N5">
        <v>118.125</v>
      </c>
      <c r="O5">
        <v>123.66562500000001</v>
      </c>
      <c r="P5">
        <v>122.25</v>
      </c>
      <c r="Q5">
        <v>21.82</v>
      </c>
      <c r="R5">
        <v>42.390099999999997</v>
      </c>
      <c r="S5">
        <v>26.3901</v>
      </c>
      <c r="T5">
        <v>0</v>
      </c>
      <c r="U5">
        <v>345.375</v>
      </c>
      <c r="V5">
        <v>20.37</v>
      </c>
      <c r="W5">
        <v>43.7</v>
      </c>
      <c r="X5">
        <v>147.515625</v>
      </c>
      <c r="Y5">
        <v>0</v>
      </c>
      <c r="Z5">
        <v>13.1076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17.942399999999999</v>
      </c>
      <c r="AH5">
        <v>152.94049999999999</v>
      </c>
      <c r="AI5">
        <v>28.006</v>
      </c>
      <c r="AJ5">
        <v>0</v>
      </c>
      <c r="AK5">
        <v>50.5062</v>
      </c>
      <c r="AL5">
        <v>79.364599999999996</v>
      </c>
      <c r="AM5">
        <v>15.996</v>
      </c>
      <c r="AN5">
        <v>0.68867999999999996</v>
      </c>
      <c r="AO5">
        <v>31.164000000000001</v>
      </c>
      <c r="AP5">
        <v>6.4050000000000002</v>
      </c>
      <c r="AQ5">
        <v>39.500999999999998</v>
      </c>
      <c r="AR5">
        <v>49.128</v>
      </c>
      <c r="AS5">
        <v>31.897383000000001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73.399999999999991</v>
      </c>
      <c r="BA5">
        <f t="shared" si="1"/>
        <v>2581.4815970000004</v>
      </c>
      <c r="BB5">
        <v>2</v>
      </c>
      <c r="BD5">
        <v>23.17</v>
      </c>
      <c r="BE5">
        <v>7.34</v>
      </c>
      <c r="BF5">
        <v>0.92</v>
      </c>
      <c r="BG5">
        <v>4.04</v>
      </c>
      <c r="BH5">
        <v>5.59</v>
      </c>
      <c r="BI5">
        <v>4.5999999999999996</v>
      </c>
      <c r="BJ5">
        <v>1.56</v>
      </c>
      <c r="BK5">
        <v>3.07</v>
      </c>
      <c r="BL5">
        <v>0.84</v>
      </c>
      <c r="BM5">
        <v>0</v>
      </c>
      <c r="BN5">
        <v>0.53</v>
      </c>
      <c r="BO5">
        <v>14.77</v>
      </c>
      <c r="BP5">
        <v>0</v>
      </c>
      <c r="BQ5">
        <v>4.46</v>
      </c>
      <c r="BR5">
        <v>2.0699999999999998</v>
      </c>
      <c r="BS5">
        <v>0.44</v>
      </c>
      <c r="BT5">
        <v>0</v>
      </c>
      <c r="BU5">
        <v>0</v>
      </c>
      <c r="BV5">
        <v>0</v>
      </c>
      <c r="BW5">
        <f t="shared" si="2"/>
        <v>73.399999999999991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462.22210000000001</v>
      </c>
      <c r="M6">
        <v>89</v>
      </c>
      <c r="N6">
        <v>118.125</v>
      </c>
      <c r="O6">
        <v>123.66562500000001</v>
      </c>
      <c r="P6">
        <v>122.25</v>
      </c>
      <c r="Q6">
        <v>21.82</v>
      </c>
      <c r="R6">
        <v>42.390099999999997</v>
      </c>
      <c r="S6">
        <v>26.3901</v>
      </c>
      <c r="T6">
        <v>0</v>
      </c>
      <c r="U6">
        <v>345.375</v>
      </c>
      <c r="V6">
        <v>20.37</v>
      </c>
      <c r="W6">
        <v>43.7</v>
      </c>
      <c r="X6">
        <v>147.515625</v>
      </c>
      <c r="Y6">
        <v>0</v>
      </c>
      <c r="Z6">
        <v>13.1076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17.942399999999999</v>
      </c>
      <c r="AH6">
        <v>152.94049999999999</v>
      </c>
      <c r="AI6">
        <v>28.006</v>
      </c>
      <c r="AJ6">
        <v>0</v>
      </c>
      <c r="AK6">
        <v>50.5062</v>
      </c>
      <c r="AL6">
        <v>79.364599999999996</v>
      </c>
      <c r="AM6">
        <v>15.996</v>
      </c>
      <c r="AN6">
        <v>0.68867999999999996</v>
      </c>
      <c r="AO6">
        <v>31.164000000000001</v>
      </c>
      <c r="AP6">
        <v>6.4050000000000002</v>
      </c>
      <c r="AQ6">
        <v>35.909999999999997</v>
      </c>
      <c r="AR6">
        <v>49.128</v>
      </c>
      <c r="AS6">
        <v>31.897383000000001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73.399999999999991</v>
      </c>
      <c r="BA6">
        <f t="shared" si="1"/>
        <v>2577.8905970000001</v>
      </c>
      <c r="BB6">
        <v>3</v>
      </c>
      <c r="BD6">
        <v>23.17</v>
      </c>
      <c r="BE6">
        <v>7.34</v>
      </c>
      <c r="BF6">
        <v>0.92</v>
      </c>
      <c r="BG6">
        <v>4.04</v>
      </c>
      <c r="BH6">
        <v>5.59</v>
      </c>
      <c r="BI6">
        <v>4.5999999999999996</v>
      </c>
      <c r="BJ6">
        <v>1.56</v>
      </c>
      <c r="BK6">
        <v>3.07</v>
      </c>
      <c r="BL6">
        <v>0.84</v>
      </c>
      <c r="BM6">
        <v>0</v>
      </c>
      <c r="BN6">
        <v>0.53</v>
      </c>
      <c r="BO6">
        <v>14.77</v>
      </c>
      <c r="BP6">
        <v>0</v>
      </c>
      <c r="BQ6">
        <v>4.46</v>
      </c>
      <c r="BR6">
        <v>2.0699999999999998</v>
      </c>
      <c r="BS6">
        <v>0.44</v>
      </c>
      <c r="BT6">
        <v>0</v>
      </c>
      <c r="BU6">
        <v>0</v>
      </c>
      <c r="BV6">
        <v>0</v>
      </c>
      <c r="BW6">
        <f t="shared" si="2"/>
        <v>73.399999999999991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416.97239999999999</v>
      </c>
      <c r="M7">
        <v>89</v>
      </c>
      <c r="N7">
        <v>118.125</v>
      </c>
      <c r="O7">
        <v>123.66562500000001</v>
      </c>
      <c r="P7">
        <v>122.25</v>
      </c>
      <c r="Q7">
        <v>21.82</v>
      </c>
      <c r="R7">
        <v>42.390099999999997</v>
      </c>
      <c r="S7">
        <v>26.3901</v>
      </c>
      <c r="T7">
        <v>0</v>
      </c>
      <c r="U7">
        <v>345.375</v>
      </c>
      <c r="V7">
        <v>20.37</v>
      </c>
      <c r="W7">
        <v>43.7</v>
      </c>
      <c r="X7">
        <v>147.515625</v>
      </c>
      <c r="Y7">
        <v>0</v>
      </c>
      <c r="Z7">
        <v>19.6614</v>
      </c>
      <c r="AA7">
        <v>28.045000000000002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17.942399999999999</v>
      </c>
      <c r="AH7">
        <v>152.94049999999999</v>
      </c>
      <c r="AI7">
        <v>28.006</v>
      </c>
      <c r="AJ7">
        <v>0</v>
      </c>
      <c r="AK7">
        <v>50.5062</v>
      </c>
      <c r="AL7">
        <v>79.364599999999996</v>
      </c>
      <c r="AM7">
        <v>15.996</v>
      </c>
      <c r="AN7">
        <v>0.68867999999999996</v>
      </c>
      <c r="AO7">
        <v>31.164000000000001</v>
      </c>
      <c r="AP7">
        <v>12.9381</v>
      </c>
      <c r="AQ7">
        <v>35.909999999999997</v>
      </c>
      <c r="AR7">
        <v>49.128</v>
      </c>
      <c r="AS7">
        <v>32.553840000000001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73.399999999999991</v>
      </c>
      <c r="BA7">
        <f t="shared" si="1"/>
        <v>2532.3222540000002</v>
      </c>
      <c r="BB7">
        <v>4</v>
      </c>
      <c r="BD7">
        <v>23.17</v>
      </c>
      <c r="BE7">
        <v>7.34</v>
      </c>
      <c r="BF7">
        <v>0.92</v>
      </c>
      <c r="BG7">
        <v>4.04</v>
      </c>
      <c r="BH7">
        <v>5.59</v>
      </c>
      <c r="BI7">
        <v>4.5999999999999996</v>
      </c>
      <c r="BJ7">
        <v>1.56</v>
      </c>
      <c r="BK7">
        <v>3.07</v>
      </c>
      <c r="BL7">
        <v>0.84</v>
      </c>
      <c r="BM7">
        <v>0</v>
      </c>
      <c r="BN7">
        <v>0.53</v>
      </c>
      <c r="BO7">
        <v>14.77</v>
      </c>
      <c r="BP7">
        <v>0</v>
      </c>
      <c r="BQ7">
        <v>4.46</v>
      </c>
      <c r="BR7">
        <v>2.0699999999999998</v>
      </c>
      <c r="BS7">
        <v>0.44</v>
      </c>
      <c r="BT7">
        <v>0</v>
      </c>
      <c r="BU7">
        <v>0</v>
      </c>
      <c r="BV7">
        <v>0</v>
      </c>
      <c r="BW7">
        <f t="shared" si="2"/>
        <v>73.399999999999991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416.97239999999999</v>
      </c>
      <c r="M8">
        <v>89</v>
      </c>
      <c r="N8">
        <v>118.125</v>
      </c>
      <c r="O8">
        <v>123.66562500000001</v>
      </c>
      <c r="P8">
        <v>122.25</v>
      </c>
      <c r="Q8">
        <v>21.82</v>
      </c>
      <c r="R8">
        <v>42.390099999999997</v>
      </c>
      <c r="S8">
        <v>26.3901</v>
      </c>
      <c r="T8">
        <v>0</v>
      </c>
      <c r="U8">
        <v>345.375</v>
      </c>
      <c r="V8">
        <v>20.37</v>
      </c>
      <c r="W8">
        <v>43.7</v>
      </c>
      <c r="X8">
        <v>147.515625</v>
      </c>
      <c r="Y8">
        <v>0</v>
      </c>
      <c r="Z8">
        <v>19.6614</v>
      </c>
      <c r="AA8">
        <v>28.045000000000002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17.942399999999999</v>
      </c>
      <c r="AH8">
        <v>152.94049999999999</v>
      </c>
      <c r="AI8">
        <v>28.006</v>
      </c>
      <c r="AJ8">
        <v>0</v>
      </c>
      <c r="AK8">
        <v>50.5062</v>
      </c>
      <c r="AL8">
        <v>79.364599999999996</v>
      </c>
      <c r="AM8">
        <v>15.996</v>
      </c>
      <c r="AN8">
        <v>0.68867999999999996</v>
      </c>
      <c r="AO8">
        <v>31.164000000000001</v>
      </c>
      <c r="AP8">
        <v>12.9381</v>
      </c>
      <c r="AQ8">
        <v>35.909999999999997</v>
      </c>
      <c r="AR8">
        <v>49.128</v>
      </c>
      <c r="AS8">
        <v>32.553840000000001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73.399999999999991</v>
      </c>
      <c r="BA8">
        <f t="shared" si="1"/>
        <v>2532.3222540000002</v>
      </c>
      <c r="BB8">
        <v>5</v>
      </c>
      <c r="BD8">
        <v>23.17</v>
      </c>
      <c r="BE8">
        <v>7.34</v>
      </c>
      <c r="BF8">
        <v>0.92</v>
      </c>
      <c r="BG8">
        <v>4.04</v>
      </c>
      <c r="BH8">
        <v>5.59</v>
      </c>
      <c r="BI8">
        <v>4.5999999999999996</v>
      </c>
      <c r="BJ8">
        <v>1.56</v>
      </c>
      <c r="BK8">
        <v>3.07</v>
      </c>
      <c r="BL8">
        <v>0.84</v>
      </c>
      <c r="BM8">
        <v>0</v>
      </c>
      <c r="BN8">
        <v>0.53</v>
      </c>
      <c r="BO8">
        <v>14.77</v>
      </c>
      <c r="BP8">
        <v>0</v>
      </c>
      <c r="BQ8">
        <v>4.46</v>
      </c>
      <c r="BR8">
        <v>2.0699999999999998</v>
      </c>
      <c r="BS8">
        <v>0.44</v>
      </c>
      <c r="BT8">
        <v>0</v>
      </c>
      <c r="BU8">
        <v>0</v>
      </c>
      <c r="BV8">
        <v>0</v>
      </c>
      <c r="BW8">
        <f t="shared" si="2"/>
        <v>73.399999999999991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486.97239999999999</v>
      </c>
      <c r="M9">
        <v>91</v>
      </c>
      <c r="N9">
        <v>118.125</v>
      </c>
      <c r="O9">
        <v>123.66562500000001</v>
      </c>
      <c r="P9">
        <v>122.25</v>
      </c>
      <c r="Q9">
        <v>21.82</v>
      </c>
      <c r="R9">
        <v>42.390099999999997</v>
      </c>
      <c r="S9">
        <v>26.3901</v>
      </c>
      <c r="T9">
        <v>0</v>
      </c>
      <c r="U9">
        <v>345.375</v>
      </c>
      <c r="V9">
        <v>20.73</v>
      </c>
      <c r="W9">
        <v>43.7</v>
      </c>
      <c r="X9">
        <v>147.515625</v>
      </c>
      <c r="Y9">
        <v>0</v>
      </c>
      <c r="Z9">
        <v>19.6614</v>
      </c>
      <c r="AA9">
        <v>28.045000000000002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17.942399999999999</v>
      </c>
      <c r="AH9">
        <v>152.94049999999999</v>
      </c>
      <c r="AI9">
        <v>31.824999999999999</v>
      </c>
      <c r="AJ9">
        <v>0</v>
      </c>
      <c r="AK9">
        <v>50.5062</v>
      </c>
      <c r="AL9">
        <v>79.364599999999996</v>
      </c>
      <c r="AM9">
        <v>15.996</v>
      </c>
      <c r="AN9">
        <v>0.68867999999999996</v>
      </c>
      <c r="AO9">
        <v>31.164000000000001</v>
      </c>
      <c r="AP9">
        <v>12.9381</v>
      </c>
      <c r="AQ9">
        <v>26.585999999999999</v>
      </c>
      <c r="AR9">
        <v>49.128</v>
      </c>
      <c r="AS9">
        <v>32.553840000000001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73.399999999999991</v>
      </c>
      <c r="BA9">
        <f t="shared" si="1"/>
        <v>2599.1772540000002</v>
      </c>
      <c r="BB9">
        <v>6</v>
      </c>
      <c r="BD9">
        <v>23.17</v>
      </c>
      <c r="BE9">
        <v>7.34</v>
      </c>
      <c r="BF9">
        <v>0.92</v>
      </c>
      <c r="BG9">
        <v>4.04</v>
      </c>
      <c r="BH9">
        <v>5.59</v>
      </c>
      <c r="BI9">
        <v>4.5999999999999996</v>
      </c>
      <c r="BJ9">
        <v>1.56</v>
      </c>
      <c r="BK9">
        <v>3.07</v>
      </c>
      <c r="BL9">
        <v>0.84</v>
      </c>
      <c r="BM9">
        <v>0</v>
      </c>
      <c r="BN9">
        <v>0.53</v>
      </c>
      <c r="BO9">
        <v>14.77</v>
      </c>
      <c r="BP9">
        <v>0</v>
      </c>
      <c r="BQ9">
        <v>4.46</v>
      </c>
      <c r="BR9">
        <v>2.0699999999999998</v>
      </c>
      <c r="BS9">
        <v>0.44</v>
      </c>
      <c r="BT9">
        <v>0</v>
      </c>
      <c r="BU9">
        <v>0</v>
      </c>
      <c r="BV9">
        <v>0</v>
      </c>
      <c r="BW9">
        <f t="shared" si="2"/>
        <v>73.399999999999991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486.97239999999999</v>
      </c>
      <c r="M10">
        <v>91</v>
      </c>
      <c r="N10">
        <v>118.125</v>
      </c>
      <c r="O10">
        <v>123.66562500000001</v>
      </c>
      <c r="P10">
        <v>122.25</v>
      </c>
      <c r="Q10">
        <v>21.82</v>
      </c>
      <c r="R10">
        <v>42.390099999999997</v>
      </c>
      <c r="S10">
        <v>26.3901</v>
      </c>
      <c r="T10">
        <v>0</v>
      </c>
      <c r="U10">
        <v>345.375</v>
      </c>
      <c r="V10">
        <v>20.73</v>
      </c>
      <c r="W10">
        <v>43.7</v>
      </c>
      <c r="X10">
        <v>147.515625</v>
      </c>
      <c r="Y10">
        <v>0</v>
      </c>
      <c r="Z10">
        <v>19.6614</v>
      </c>
      <c r="AA10">
        <v>28.045000000000002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17.942399999999999</v>
      </c>
      <c r="AH10">
        <v>152.94049999999999</v>
      </c>
      <c r="AI10">
        <v>31.824999999999999</v>
      </c>
      <c r="AJ10">
        <v>0</v>
      </c>
      <c r="AK10">
        <v>50.5062</v>
      </c>
      <c r="AL10">
        <v>79.364599999999996</v>
      </c>
      <c r="AM10">
        <v>15.996</v>
      </c>
      <c r="AN10">
        <v>0.68867999999999996</v>
      </c>
      <c r="AO10">
        <v>31.164000000000001</v>
      </c>
      <c r="AP10">
        <v>12.9381</v>
      </c>
      <c r="AQ10">
        <v>23.94</v>
      </c>
      <c r="AR10">
        <v>49.128</v>
      </c>
      <c r="AS10">
        <v>32.553840000000001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73.399999999999991</v>
      </c>
      <c r="BA10">
        <f t="shared" si="1"/>
        <v>2596.5312540000004</v>
      </c>
      <c r="BB10">
        <v>7</v>
      </c>
      <c r="BD10">
        <v>23.17</v>
      </c>
      <c r="BE10">
        <v>7.34</v>
      </c>
      <c r="BF10">
        <v>0.92</v>
      </c>
      <c r="BG10">
        <v>4.04</v>
      </c>
      <c r="BH10">
        <v>5.59</v>
      </c>
      <c r="BI10">
        <v>4.5999999999999996</v>
      </c>
      <c r="BJ10">
        <v>1.56</v>
      </c>
      <c r="BK10">
        <v>3.07</v>
      </c>
      <c r="BL10">
        <v>0.84</v>
      </c>
      <c r="BM10">
        <v>0</v>
      </c>
      <c r="BN10">
        <v>0.53</v>
      </c>
      <c r="BO10">
        <v>14.77</v>
      </c>
      <c r="BP10">
        <v>0</v>
      </c>
      <c r="BQ10">
        <v>4.46</v>
      </c>
      <c r="BR10">
        <v>2.0699999999999998</v>
      </c>
      <c r="BS10">
        <v>0.44</v>
      </c>
      <c r="BT10">
        <v>0</v>
      </c>
      <c r="BU10">
        <v>0</v>
      </c>
      <c r="BV10">
        <v>0</v>
      </c>
      <c r="BW10">
        <f t="shared" si="2"/>
        <v>73.399999999999991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185.78540000000001</v>
      </c>
      <c r="L11">
        <v>361</v>
      </c>
      <c r="M11">
        <v>91</v>
      </c>
      <c r="N11">
        <v>118.125</v>
      </c>
      <c r="O11">
        <v>123.66562500000001</v>
      </c>
      <c r="P11">
        <v>122.25</v>
      </c>
      <c r="Q11">
        <v>13.583299999999999</v>
      </c>
      <c r="R11">
        <v>27.617699999999999</v>
      </c>
      <c r="S11">
        <v>16.590499999999999</v>
      </c>
      <c r="T11">
        <v>0</v>
      </c>
      <c r="U11">
        <v>345.375</v>
      </c>
      <c r="V11">
        <v>15.464600000000001</v>
      </c>
      <c r="W11">
        <v>37.600200000000001</v>
      </c>
      <c r="X11">
        <v>147.515625</v>
      </c>
      <c r="Y11">
        <v>0</v>
      </c>
      <c r="Z11">
        <v>19.6614</v>
      </c>
      <c r="AA11">
        <v>28.045000000000002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17.942399999999999</v>
      </c>
      <c r="AH11">
        <v>152.94049999999999</v>
      </c>
      <c r="AI11">
        <v>31.824999999999999</v>
      </c>
      <c r="AJ11">
        <v>0</v>
      </c>
      <c r="AK11">
        <v>50.5062</v>
      </c>
      <c r="AL11">
        <v>79.364599999999996</v>
      </c>
      <c r="AM11">
        <v>15.996</v>
      </c>
      <c r="AN11">
        <v>0.68867999999999996</v>
      </c>
      <c r="AO11">
        <v>31.164000000000001</v>
      </c>
      <c r="AP11">
        <v>12.9381</v>
      </c>
      <c r="AQ11">
        <v>13.292999999999999</v>
      </c>
      <c r="AR11">
        <v>49.128</v>
      </c>
      <c r="AS11">
        <v>31.897383000000001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73.81</v>
      </c>
      <c r="BA11">
        <f t="shared" si="1"/>
        <v>2385.7467970000002</v>
      </c>
      <c r="BB11">
        <v>8</v>
      </c>
      <c r="BD11">
        <v>24.47</v>
      </c>
      <c r="BE11">
        <v>7.17</v>
      </c>
      <c r="BF11">
        <v>0.97</v>
      </c>
      <c r="BG11">
        <v>3.93</v>
      </c>
      <c r="BH11">
        <v>5.42</v>
      </c>
      <c r="BI11">
        <v>4.51</v>
      </c>
      <c r="BJ11">
        <v>1.6</v>
      </c>
      <c r="BK11">
        <v>3.07</v>
      </c>
      <c r="BL11">
        <v>0.8</v>
      </c>
      <c r="BM11">
        <v>0</v>
      </c>
      <c r="BN11">
        <v>0.51</v>
      </c>
      <c r="BO11">
        <v>14.42</v>
      </c>
      <c r="BP11">
        <v>0</v>
      </c>
      <c r="BQ11">
        <v>4.33</v>
      </c>
      <c r="BR11">
        <v>2.1800000000000002</v>
      </c>
      <c r="BS11">
        <v>0.43</v>
      </c>
      <c r="BT11">
        <v>0</v>
      </c>
      <c r="BU11">
        <v>0</v>
      </c>
      <c r="BV11">
        <v>0</v>
      </c>
      <c r="BW11">
        <f t="shared" si="2"/>
        <v>73.81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185.78540000000001</v>
      </c>
      <c r="L12">
        <v>361</v>
      </c>
      <c r="M12">
        <v>91</v>
      </c>
      <c r="N12">
        <v>118.125</v>
      </c>
      <c r="O12">
        <v>123.66562500000001</v>
      </c>
      <c r="P12">
        <v>122.25</v>
      </c>
      <c r="Q12">
        <v>13.583299999999999</v>
      </c>
      <c r="R12">
        <v>27.617699999999999</v>
      </c>
      <c r="S12">
        <v>16.590499999999999</v>
      </c>
      <c r="T12">
        <v>0</v>
      </c>
      <c r="U12">
        <v>345.375</v>
      </c>
      <c r="V12">
        <v>15.464600000000001</v>
      </c>
      <c r="W12">
        <v>37.600200000000001</v>
      </c>
      <c r="X12">
        <v>147.515625</v>
      </c>
      <c r="Y12">
        <v>0</v>
      </c>
      <c r="Z12">
        <v>19.6614</v>
      </c>
      <c r="AA12">
        <v>28.045000000000002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17.942399999999999</v>
      </c>
      <c r="AH12">
        <v>152.94049999999999</v>
      </c>
      <c r="AI12">
        <v>31.824999999999999</v>
      </c>
      <c r="AJ12">
        <v>0</v>
      </c>
      <c r="AK12">
        <v>50.5062</v>
      </c>
      <c r="AL12">
        <v>79.364599999999996</v>
      </c>
      <c r="AM12">
        <v>15.996</v>
      </c>
      <c r="AN12">
        <v>0.68867999999999996</v>
      </c>
      <c r="AO12">
        <v>31.164000000000001</v>
      </c>
      <c r="AP12">
        <v>12.9381</v>
      </c>
      <c r="AQ12">
        <v>12.285</v>
      </c>
      <c r="AR12">
        <v>49.128</v>
      </c>
      <c r="AS12">
        <v>31.897383000000001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73.81</v>
      </c>
      <c r="BA12">
        <f t="shared" si="1"/>
        <v>2384.738797</v>
      </c>
      <c r="BB12">
        <v>9</v>
      </c>
      <c r="BD12">
        <v>24.47</v>
      </c>
      <c r="BE12">
        <v>7.17</v>
      </c>
      <c r="BF12">
        <v>0.97</v>
      </c>
      <c r="BG12">
        <v>3.93</v>
      </c>
      <c r="BH12">
        <v>5.42</v>
      </c>
      <c r="BI12">
        <v>4.51</v>
      </c>
      <c r="BJ12">
        <v>1.6</v>
      </c>
      <c r="BK12">
        <v>3.07</v>
      </c>
      <c r="BL12">
        <v>0.8</v>
      </c>
      <c r="BM12">
        <v>0</v>
      </c>
      <c r="BN12">
        <v>0.51</v>
      </c>
      <c r="BO12">
        <v>14.42</v>
      </c>
      <c r="BP12">
        <v>0</v>
      </c>
      <c r="BQ12">
        <v>4.33</v>
      </c>
      <c r="BR12">
        <v>2.1800000000000002</v>
      </c>
      <c r="BS12">
        <v>0.43</v>
      </c>
      <c r="BT12">
        <v>0</v>
      </c>
      <c r="BU12">
        <v>0</v>
      </c>
      <c r="BV12">
        <v>0</v>
      </c>
      <c r="BW12">
        <f t="shared" si="2"/>
        <v>73.81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185.78540000000001</v>
      </c>
      <c r="L13">
        <v>361</v>
      </c>
      <c r="M13">
        <v>91</v>
      </c>
      <c r="N13">
        <v>118.125</v>
      </c>
      <c r="O13">
        <v>123.66562500000001</v>
      </c>
      <c r="P13">
        <v>122.25</v>
      </c>
      <c r="Q13">
        <v>13.583299999999999</v>
      </c>
      <c r="R13">
        <v>27.617699999999999</v>
      </c>
      <c r="S13">
        <v>16.590499999999999</v>
      </c>
      <c r="T13">
        <v>0</v>
      </c>
      <c r="U13">
        <v>345.375</v>
      </c>
      <c r="V13">
        <v>15.464600000000001</v>
      </c>
      <c r="W13">
        <v>37.600200000000001</v>
      </c>
      <c r="X13">
        <v>147.515625</v>
      </c>
      <c r="Y13">
        <v>0</v>
      </c>
      <c r="Z13">
        <v>19.6614</v>
      </c>
      <c r="AA13">
        <v>28.045000000000002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17.942399999999999</v>
      </c>
      <c r="AH13">
        <v>152.94049999999999</v>
      </c>
      <c r="AI13">
        <v>19.094999999999999</v>
      </c>
      <c r="AJ13">
        <v>0</v>
      </c>
      <c r="AK13">
        <v>50.5062</v>
      </c>
      <c r="AL13">
        <v>79.364599999999996</v>
      </c>
      <c r="AM13">
        <v>15.996</v>
      </c>
      <c r="AN13">
        <v>0.68867999999999996</v>
      </c>
      <c r="AO13">
        <v>31.164000000000001</v>
      </c>
      <c r="AP13">
        <v>12.9381</v>
      </c>
      <c r="AQ13">
        <v>12.285</v>
      </c>
      <c r="AR13">
        <v>49.128</v>
      </c>
      <c r="AS13">
        <v>31.897383000000001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73.81</v>
      </c>
      <c r="BA13">
        <f t="shared" si="1"/>
        <v>2372.008797</v>
      </c>
      <c r="BB13">
        <v>10</v>
      </c>
      <c r="BD13">
        <v>24.47</v>
      </c>
      <c r="BE13">
        <v>7.17</v>
      </c>
      <c r="BF13">
        <v>0.97</v>
      </c>
      <c r="BG13">
        <v>3.93</v>
      </c>
      <c r="BH13">
        <v>5.42</v>
      </c>
      <c r="BI13">
        <v>4.51</v>
      </c>
      <c r="BJ13">
        <v>1.6</v>
      </c>
      <c r="BK13">
        <v>3.07</v>
      </c>
      <c r="BL13">
        <v>0.8</v>
      </c>
      <c r="BM13">
        <v>0</v>
      </c>
      <c r="BN13">
        <v>0.51</v>
      </c>
      <c r="BO13">
        <v>14.42</v>
      </c>
      <c r="BP13">
        <v>0</v>
      </c>
      <c r="BQ13">
        <v>4.33</v>
      </c>
      <c r="BR13">
        <v>2.1800000000000002</v>
      </c>
      <c r="BS13">
        <v>0.43</v>
      </c>
      <c r="BT13">
        <v>0</v>
      </c>
      <c r="BU13">
        <v>0</v>
      </c>
      <c r="BV13">
        <v>0</v>
      </c>
      <c r="BW13">
        <f t="shared" si="2"/>
        <v>73.81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185.78540000000001</v>
      </c>
      <c r="L14">
        <v>361</v>
      </c>
      <c r="M14">
        <v>91</v>
      </c>
      <c r="N14">
        <v>118.125</v>
      </c>
      <c r="O14">
        <v>123.66562500000001</v>
      </c>
      <c r="P14">
        <v>122.25</v>
      </c>
      <c r="Q14">
        <v>13.583299999999999</v>
      </c>
      <c r="R14">
        <v>27.617699999999999</v>
      </c>
      <c r="S14">
        <v>16.590499999999999</v>
      </c>
      <c r="T14">
        <v>0</v>
      </c>
      <c r="U14">
        <v>345.375</v>
      </c>
      <c r="V14">
        <v>15.464600000000001</v>
      </c>
      <c r="W14">
        <v>37.600200000000001</v>
      </c>
      <c r="X14">
        <v>147.515625</v>
      </c>
      <c r="Y14">
        <v>0</v>
      </c>
      <c r="Z14">
        <v>19.6614</v>
      </c>
      <c r="AA14">
        <v>28.045000000000002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17.942399999999999</v>
      </c>
      <c r="AH14">
        <v>152.94049999999999</v>
      </c>
      <c r="AI14">
        <v>19.094999999999999</v>
      </c>
      <c r="AJ14">
        <v>0</v>
      </c>
      <c r="AK14">
        <v>50.5062</v>
      </c>
      <c r="AL14">
        <v>79.364599999999996</v>
      </c>
      <c r="AM14">
        <v>15.996</v>
      </c>
      <c r="AN14">
        <v>0.68867999999999996</v>
      </c>
      <c r="AO14">
        <v>31.164000000000001</v>
      </c>
      <c r="AP14">
        <v>12.9381</v>
      </c>
      <c r="AQ14">
        <v>6.3</v>
      </c>
      <c r="AR14">
        <v>49.128</v>
      </c>
      <c r="AS14">
        <v>31.897383000000001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73.81</v>
      </c>
      <c r="BA14">
        <f t="shared" si="1"/>
        <v>2366.0237970000003</v>
      </c>
      <c r="BB14">
        <v>11</v>
      </c>
      <c r="BD14">
        <v>24.47</v>
      </c>
      <c r="BE14">
        <v>7.17</v>
      </c>
      <c r="BF14">
        <v>0.97</v>
      </c>
      <c r="BG14">
        <v>3.93</v>
      </c>
      <c r="BH14">
        <v>5.42</v>
      </c>
      <c r="BI14">
        <v>4.51</v>
      </c>
      <c r="BJ14">
        <v>1.6</v>
      </c>
      <c r="BK14">
        <v>3.07</v>
      </c>
      <c r="BL14">
        <v>0.8</v>
      </c>
      <c r="BM14">
        <v>0</v>
      </c>
      <c r="BN14">
        <v>0.51</v>
      </c>
      <c r="BO14">
        <v>14.42</v>
      </c>
      <c r="BP14">
        <v>0</v>
      </c>
      <c r="BQ14">
        <v>4.33</v>
      </c>
      <c r="BR14">
        <v>2.1800000000000002</v>
      </c>
      <c r="BS14">
        <v>0.43</v>
      </c>
      <c r="BT14">
        <v>0</v>
      </c>
      <c r="BU14">
        <v>0</v>
      </c>
      <c r="BV14">
        <v>0</v>
      </c>
      <c r="BW14">
        <f t="shared" si="2"/>
        <v>73.81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185.78540000000001</v>
      </c>
      <c r="L15">
        <v>361</v>
      </c>
      <c r="M15">
        <v>91</v>
      </c>
      <c r="N15">
        <v>118.125</v>
      </c>
      <c r="O15">
        <v>123.66562500000001</v>
      </c>
      <c r="P15">
        <v>122.25</v>
      </c>
      <c r="Q15">
        <v>13.583299999999999</v>
      </c>
      <c r="R15">
        <v>27.617699999999999</v>
      </c>
      <c r="S15">
        <v>16.590499999999999</v>
      </c>
      <c r="T15">
        <v>0</v>
      </c>
      <c r="U15">
        <v>345.375</v>
      </c>
      <c r="V15">
        <v>15.464600000000001</v>
      </c>
      <c r="W15">
        <v>37.600200000000001</v>
      </c>
      <c r="X15">
        <v>147.515625</v>
      </c>
      <c r="Y15">
        <v>0</v>
      </c>
      <c r="Z15">
        <v>19.6614</v>
      </c>
      <c r="AA15">
        <v>28.045000000000002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17.942399999999999</v>
      </c>
      <c r="AH15">
        <v>152.94049999999999</v>
      </c>
      <c r="AI15">
        <v>19.094999999999999</v>
      </c>
      <c r="AJ15">
        <v>0</v>
      </c>
      <c r="AK15">
        <v>50.5062</v>
      </c>
      <c r="AL15">
        <v>79.364599999999996</v>
      </c>
      <c r="AM15">
        <v>15.996</v>
      </c>
      <c r="AN15">
        <v>0.68867999999999996</v>
      </c>
      <c r="AO15">
        <v>31.164000000000001</v>
      </c>
      <c r="AP15">
        <v>12.9381</v>
      </c>
      <c r="AQ15">
        <v>0</v>
      </c>
      <c r="AR15">
        <v>49.128</v>
      </c>
      <c r="AS15">
        <v>31.897383000000001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73.81</v>
      </c>
      <c r="BA15">
        <f t="shared" si="1"/>
        <v>2359.7237970000001</v>
      </c>
      <c r="BB15">
        <v>12</v>
      </c>
      <c r="BD15">
        <v>24.47</v>
      </c>
      <c r="BE15">
        <v>7.17</v>
      </c>
      <c r="BF15">
        <v>0.97</v>
      </c>
      <c r="BG15">
        <v>3.93</v>
      </c>
      <c r="BH15">
        <v>5.42</v>
      </c>
      <c r="BI15">
        <v>4.51</v>
      </c>
      <c r="BJ15">
        <v>1.6</v>
      </c>
      <c r="BK15">
        <v>3.07</v>
      </c>
      <c r="BL15">
        <v>0.8</v>
      </c>
      <c r="BM15">
        <v>0</v>
      </c>
      <c r="BN15">
        <v>0.51</v>
      </c>
      <c r="BO15">
        <v>14.42</v>
      </c>
      <c r="BP15">
        <v>0</v>
      </c>
      <c r="BQ15">
        <v>4.33</v>
      </c>
      <c r="BR15">
        <v>2.1800000000000002</v>
      </c>
      <c r="BS15">
        <v>0.43</v>
      </c>
      <c r="BT15">
        <v>0</v>
      </c>
      <c r="BU15">
        <v>0</v>
      </c>
      <c r="BV15">
        <v>0</v>
      </c>
      <c r="BW15">
        <f t="shared" si="2"/>
        <v>73.81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185.78540000000001</v>
      </c>
      <c r="L16">
        <v>361</v>
      </c>
      <c r="M16">
        <v>91</v>
      </c>
      <c r="N16">
        <v>118.125</v>
      </c>
      <c r="O16">
        <v>123.66562500000001</v>
      </c>
      <c r="P16">
        <v>122.25</v>
      </c>
      <c r="Q16">
        <v>13.583299999999999</v>
      </c>
      <c r="R16">
        <v>27.617699999999999</v>
      </c>
      <c r="S16">
        <v>16.590499999999999</v>
      </c>
      <c r="T16">
        <v>0</v>
      </c>
      <c r="U16">
        <v>345.375</v>
      </c>
      <c r="V16">
        <v>15.464600000000001</v>
      </c>
      <c r="W16">
        <v>37.600200000000001</v>
      </c>
      <c r="X16">
        <v>147.515625</v>
      </c>
      <c r="Y16">
        <v>0</v>
      </c>
      <c r="Z16">
        <v>19.6614</v>
      </c>
      <c r="AA16">
        <v>28.045000000000002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17.942399999999999</v>
      </c>
      <c r="AH16">
        <v>152.94049999999999</v>
      </c>
      <c r="AI16">
        <v>19.094999999999999</v>
      </c>
      <c r="AJ16">
        <v>0</v>
      </c>
      <c r="AK16">
        <v>50.5062</v>
      </c>
      <c r="AL16">
        <v>79.364599999999996</v>
      </c>
      <c r="AM16">
        <v>15.996</v>
      </c>
      <c r="AN16">
        <v>0.68867999999999996</v>
      </c>
      <c r="AO16">
        <v>31.164000000000001</v>
      </c>
      <c r="AP16">
        <v>12.9381</v>
      </c>
      <c r="AQ16">
        <v>0</v>
      </c>
      <c r="AR16">
        <v>52.44</v>
      </c>
      <c r="AS16">
        <v>31.897383000000001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73.81</v>
      </c>
      <c r="BA16">
        <f t="shared" si="1"/>
        <v>2363.035797</v>
      </c>
      <c r="BB16">
        <v>13</v>
      </c>
      <c r="BD16">
        <v>24.47</v>
      </c>
      <c r="BE16">
        <v>7.17</v>
      </c>
      <c r="BF16">
        <v>0.97</v>
      </c>
      <c r="BG16">
        <v>3.93</v>
      </c>
      <c r="BH16">
        <v>5.42</v>
      </c>
      <c r="BI16">
        <v>4.51</v>
      </c>
      <c r="BJ16">
        <v>1.6</v>
      </c>
      <c r="BK16">
        <v>3.07</v>
      </c>
      <c r="BL16">
        <v>0.8</v>
      </c>
      <c r="BM16">
        <v>0</v>
      </c>
      <c r="BN16">
        <v>0.51</v>
      </c>
      <c r="BO16">
        <v>14.42</v>
      </c>
      <c r="BP16">
        <v>0</v>
      </c>
      <c r="BQ16">
        <v>4.33</v>
      </c>
      <c r="BR16">
        <v>2.1800000000000002</v>
      </c>
      <c r="BS16">
        <v>0.43</v>
      </c>
      <c r="BT16">
        <v>0</v>
      </c>
      <c r="BU16">
        <v>0</v>
      </c>
      <c r="BV16">
        <v>0</v>
      </c>
      <c r="BW16">
        <f t="shared" si="2"/>
        <v>73.81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185.78540000000001</v>
      </c>
      <c r="L17">
        <v>361</v>
      </c>
      <c r="M17">
        <v>91</v>
      </c>
      <c r="N17">
        <v>118.125</v>
      </c>
      <c r="O17">
        <v>123.66562500000001</v>
      </c>
      <c r="P17">
        <v>122.25</v>
      </c>
      <c r="Q17">
        <v>13.583299999999999</v>
      </c>
      <c r="R17">
        <v>27.617699999999999</v>
      </c>
      <c r="S17">
        <v>16.590499999999999</v>
      </c>
      <c r="T17">
        <v>0</v>
      </c>
      <c r="U17">
        <v>345.375</v>
      </c>
      <c r="V17">
        <v>15.464600000000001</v>
      </c>
      <c r="W17">
        <v>37.600200000000001</v>
      </c>
      <c r="X17">
        <v>147.515625</v>
      </c>
      <c r="Y17">
        <v>0</v>
      </c>
      <c r="Z17">
        <v>19.6614</v>
      </c>
      <c r="AA17">
        <v>28.045000000000002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17.942399999999999</v>
      </c>
      <c r="AH17">
        <v>152.94049999999999</v>
      </c>
      <c r="AI17">
        <v>17.821999999999999</v>
      </c>
      <c r="AJ17">
        <v>0</v>
      </c>
      <c r="AK17">
        <v>50.5062</v>
      </c>
      <c r="AL17">
        <v>79.364599999999996</v>
      </c>
      <c r="AM17">
        <v>15.996</v>
      </c>
      <c r="AN17">
        <v>0.68867999999999996</v>
      </c>
      <c r="AO17">
        <v>31.164000000000001</v>
      </c>
      <c r="AP17">
        <v>12.9381</v>
      </c>
      <c r="AQ17">
        <v>0</v>
      </c>
      <c r="AR17">
        <v>52.44</v>
      </c>
      <c r="AS17">
        <v>31.897383000000001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73.81</v>
      </c>
      <c r="BA17">
        <f t="shared" si="1"/>
        <v>2361.7627969999999</v>
      </c>
      <c r="BB17">
        <v>14</v>
      </c>
      <c r="BD17">
        <v>24.47</v>
      </c>
      <c r="BE17">
        <v>7.17</v>
      </c>
      <c r="BF17">
        <v>0.97</v>
      </c>
      <c r="BG17">
        <v>3.93</v>
      </c>
      <c r="BH17">
        <v>5.42</v>
      </c>
      <c r="BI17">
        <v>4.51</v>
      </c>
      <c r="BJ17">
        <v>1.6</v>
      </c>
      <c r="BK17">
        <v>3.07</v>
      </c>
      <c r="BL17">
        <v>0.8</v>
      </c>
      <c r="BM17">
        <v>0</v>
      </c>
      <c r="BN17">
        <v>0.51</v>
      </c>
      <c r="BO17">
        <v>14.42</v>
      </c>
      <c r="BP17">
        <v>0</v>
      </c>
      <c r="BQ17">
        <v>4.33</v>
      </c>
      <c r="BR17">
        <v>2.1800000000000002</v>
      </c>
      <c r="BS17">
        <v>0.43</v>
      </c>
      <c r="BT17">
        <v>0</v>
      </c>
      <c r="BU17">
        <v>0</v>
      </c>
      <c r="BV17">
        <v>0</v>
      </c>
      <c r="BW17">
        <f t="shared" si="2"/>
        <v>73.81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185.78540000000001</v>
      </c>
      <c r="L18">
        <v>361</v>
      </c>
      <c r="M18">
        <v>91</v>
      </c>
      <c r="N18">
        <v>118.125</v>
      </c>
      <c r="O18">
        <v>123.66562500000001</v>
      </c>
      <c r="P18">
        <v>122.25</v>
      </c>
      <c r="Q18">
        <v>13.583299999999999</v>
      </c>
      <c r="R18">
        <v>27.617699999999999</v>
      </c>
      <c r="S18">
        <v>16.590499999999999</v>
      </c>
      <c r="T18">
        <v>0</v>
      </c>
      <c r="U18">
        <v>345.375</v>
      </c>
      <c r="V18">
        <v>15.464600000000001</v>
      </c>
      <c r="W18">
        <v>37.600200000000001</v>
      </c>
      <c r="X18">
        <v>147.515625</v>
      </c>
      <c r="Y18">
        <v>0</v>
      </c>
      <c r="Z18">
        <v>19.6614</v>
      </c>
      <c r="AA18">
        <v>28.045000000000002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17.942399999999999</v>
      </c>
      <c r="AH18">
        <v>152.94049999999999</v>
      </c>
      <c r="AI18">
        <v>17.821999999999999</v>
      </c>
      <c r="AJ18">
        <v>0</v>
      </c>
      <c r="AK18">
        <v>50.5062</v>
      </c>
      <c r="AL18">
        <v>79.364599999999996</v>
      </c>
      <c r="AM18">
        <v>15.996</v>
      </c>
      <c r="AN18">
        <v>0.68867999999999996</v>
      </c>
      <c r="AO18">
        <v>31.164000000000001</v>
      </c>
      <c r="AP18">
        <v>12.9381</v>
      </c>
      <c r="AQ18">
        <v>0</v>
      </c>
      <c r="AR18">
        <v>52.44</v>
      </c>
      <c r="AS18">
        <v>31.897383000000001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73.81</v>
      </c>
      <c r="BA18">
        <f t="shared" si="1"/>
        <v>2361.7627969999999</v>
      </c>
      <c r="BB18">
        <v>15</v>
      </c>
      <c r="BD18">
        <v>24.47</v>
      </c>
      <c r="BE18">
        <v>7.17</v>
      </c>
      <c r="BF18">
        <v>0.97</v>
      </c>
      <c r="BG18">
        <v>3.93</v>
      </c>
      <c r="BH18">
        <v>5.42</v>
      </c>
      <c r="BI18">
        <v>4.51</v>
      </c>
      <c r="BJ18">
        <v>1.6</v>
      </c>
      <c r="BK18">
        <v>3.07</v>
      </c>
      <c r="BL18">
        <v>0.8</v>
      </c>
      <c r="BM18">
        <v>0</v>
      </c>
      <c r="BN18">
        <v>0.51</v>
      </c>
      <c r="BO18">
        <v>14.42</v>
      </c>
      <c r="BP18">
        <v>0</v>
      </c>
      <c r="BQ18">
        <v>4.33</v>
      </c>
      <c r="BR18">
        <v>2.1800000000000002</v>
      </c>
      <c r="BS18">
        <v>0.43</v>
      </c>
      <c r="BT18">
        <v>0</v>
      </c>
      <c r="BU18">
        <v>0</v>
      </c>
      <c r="BV18">
        <v>0</v>
      </c>
      <c r="BW18">
        <f t="shared" si="2"/>
        <v>73.81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113</v>
      </c>
      <c r="L19">
        <v>361</v>
      </c>
      <c r="M19">
        <v>91</v>
      </c>
      <c r="N19">
        <v>118.125</v>
      </c>
      <c r="O19">
        <v>123.66562500000001</v>
      </c>
      <c r="P19">
        <v>122.25</v>
      </c>
      <c r="Q19">
        <v>17.125599999999999</v>
      </c>
      <c r="R19">
        <v>33.384799999999998</v>
      </c>
      <c r="S19">
        <v>20.293600000000001</v>
      </c>
      <c r="T19">
        <v>0</v>
      </c>
      <c r="U19">
        <v>345.375</v>
      </c>
      <c r="V19">
        <v>15.464600000000001</v>
      </c>
      <c r="W19">
        <v>43.7</v>
      </c>
      <c r="X19">
        <v>147.515625</v>
      </c>
      <c r="Y19">
        <v>0</v>
      </c>
      <c r="Z19">
        <v>19.6614</v>
      </c>
      <c r="AA19">
        <v>28.045000000000002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17.942399999999999</v>
      </c>
      <c r="AH19">
        <v>152.94049999999999</v>
      </c>
      <c r="AI19">
        <v>17.821999999999999</v>
      </c>
      <c r="AJ19">
        <v>0</v>
      </c>
      <c r="AK19">
        <v>50.5062</v>
      </c>
      <c r="AL19">
        <v>79.364599999999996</v>
      </c>
      <c r="AM19">
        <v>15.996</v>
      </c>
      <c r="AN19">
        <v>0.68867999999999996</v>
      </c>
      <c r="AO19">
        <v>31.164000000000001</v>
      </c>
      <c r="AP19">
        <v>11.529</v>
      </c>
      <c r="AQ19">
        <v>0</v>
      </c>
      <c r="AR19">
        <v>52.44</v>
      </c>
      <c r="AS19">
        <v>32.553840000000001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73.81</v>
      </c>
      <c r="BA19">
        <f t="shared" si="1"/>
        <v>2307.3370540000001</v>
      </c>
      <c r="BB19">
        <v>16</v>
      </c>
      <c r="BD19">
        <v>24.47</v>
      </c>
      <c r="BE19">
        <v>7.17</v>
      </c>
      <c r="BF19">
        <v>0.97</v>
      </c>
      <c r="BG19">
        <v>3.93</v>
      </c>
      <c r="BH19">
        <v>5.42</v>
      </c>
      <c r="BI19">
        <v>4.51</v>
      </c>
      <c r="BJ19">
        <v>1.6</v>
      </c>
      <c r="BK19">
        <v>3.07</v>
      </c>
      <c r="BL19">
        <v>0.8</v>
      </c>
      <c r="BM19">
        <v>0</v>
      </c>
      <c r="BN19">
        <v>0.51</v>
      </c>
      <c r="BO19">
        <v>14.42</v>
      </c>
      <c r="BP19">
        <v>0</v>
      </c>
      <c r="BQ19">
        <v>4.33</v>
      </c>
      <c r="BR19">
        <v>2.1800000000000002</v>
      </c>
      <c r="BS19">
        <v>0.43</v>
      </c>
      <c r="BT19">
        <v>0</v>
      </c>
      <c r="BU19">
        <v>0</v>
      </c>
      <c r="BV19">
        <v>0</v>
      </c>
      <c r="BW19">
        <f t="shared" si="2"/>
        <v>73.81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113</v>
      </c>
      <c r="L20">
        <v>361</v>
      </c>
      <c r="M20">
        <v>91</v>
      </c>
      <c r="N20">
        <v>118.125</v>
      </c>
      <c r="O20">
        <v>123.66562500000001</v>
      </c>
      <c r="P20">
        <v>122.25</v>
      </c>
      <c r="Q20">
        <v>17.125599999999999</v>
      </c>
      <c r="R20">
        <v>33.384799999999998</v>
      </c>
      <c r="S20">
        <v>20.293600000000001</v>
      </c>
      <c r="T20">
        <v>0</v>
      </c>
      <c r="U20">
        <v>345.375</v>
      </c>
      <c r="V20">
        <v>15.464600000000001</v>
      </c>
      <c r="W20">
        <v>43.7</v>
      </c>
      <c r="X20">
        <v>147.515625</v>
      </c>
      <c r="Y20">
        <v>0</v>
      </c>
      <c r="Z20">
        <v>19.6614</v>
      </c>
      <c r="AA20">
        <v>28.045000000000002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17.942399999999999</v>
      </c>
      <c r="AH20">
        <v>152.94049999999999</v>
      </c>
      <c r="AI20">
        <v>17.821999999999999</v>
      </c>
      <c r="AJ20">
        <v>0</v>
      </c>
      <c r="AK20">
        <v>50.5062</v>
      </c>
      <c r="AL20">
        <v>79.364599999999996</v>
      </c>
      <c r="AM20">
        <v>15.996</v>
      </c>
      <c r="AN20">
        <v>0.68867999999999996</v>
      </c>
      <c r="AO20">
        <v>31.164000000000001</v>
      </c>
      <c r="AP20">
        <v>11.529</v>
      </c>
      <c r="AQ20">
        <v>0</v>
      </c>
      <c r="AR20">
        <v>49.128</v>
      </c>
      <c r="AS20">
        <v>32.553840000000001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73.81</v>
      </c>
      <c r="BA20">
        <f t="shared" si="1"/>
        <v>2304.0250540000002</v>
      </c>
      <c r="BB20">
        <v>17</v>
      </c>
      <c r="BD20">
        <v>24.47</v>
      </c>
      <c r="BE20">
        <v>7.17</v>
      </c>
      <c r="BF20">
        <v>0.97</v>
      </c>
      <c r="BG20">
        <v>3.93</v>
      </c>
      <c r="BH20">
        <v>5.42</v>
      </c>
      <c r="BI20">
        <v>4.51</v>
      </c>
      <c r="BJ20">
        <v>1.6</v>
      </c>
      <c r="BK20">
        <v>3.07</v>
      </c>
      <c r="BL20">
        <v>0.8</v>
      </c>
      <c r="BM20">
        <v>0</v>
      </c>
      <c r="BN20">
        <v>0.51</v>
      </c>
      <c r="BO20">
        <v>14.42</v>
      </c>
      <c r="BP20">
        <v>0</v>
      </c>
      <c r="BQ20">
        <v>4.33</v>
      </c>
      <c r="BR20">
        <v>2.1800000000000002</v>
      </c>
      <c r="BS20">
        <v>0.43</v>
      </c>
      <c r="BT20">
        <v>0</v>
      </c>
      <c r="BU20">
        <v>0</v>
      </c>
      <c r="BV20">
        <v>0</v>
      </c>
      <c r="BW20">
        <f t="shared" si="2"/>
        <v>73.81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113</v>
      </c>
      <c r="L21">
        <v>361</v>
      </c>
      <c r="M21">
        <v>91</v>
      </c>
      <c r="N21">
        <v>118.125</v>
      </c>
      <c r="O21">
        <v>123.66562500000001</v>
      </c>
      <c r="P21">
        <v>122.25</v>
      </c>
      <c r="Q21">
        <v>17.125599999999999</v>
      </c>
      <c r="R21">
        <v>33.384799999999998</v>
      </c>
      <c r="S21">
        <v>20.293600000000001</v>
      </c>
      <c r="T21">
        <v>0</v>
      </c>
      <c r="U21">
        <v>345.375</v>
      </c>
      <c r="V21">
        <v>15.464600000000001</v>
      </c>
      <c r="W21">
        <v>43.7</v>
      </c>
      <c r="X21">
        <v>147.515625</v>
      </c>
      <c r="Y21">
        <v>0</v>
      </c>
      <c r="Z21">
        <v>19.6614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17.942399999999999</v>
      </c>
      <c r="AH21">
        <v>152.94049999999999</v>
      </c>
      <c r="AI21">
        <v>19.094999999999999</v>
      </c>
      <c r="AJ21">
        <v>0</v>
      </c>
      <c r="AK21">
        <v>50.5062</v>
      </c>
      <c r="AL21">
        <v>79.364599999999996</v>
      </c>
      <c r="AM21">
        <v>15.996</v>
      </c>
      <c r="AN21">
        <v>0.68867999999999996</v>
      </c>
      <c r="AO21">
        <v>31.164000000000001</v>
      </c>
      <c r="AP21">
        <v>11.529</v>
      </c>
      <c r="AQ21">
        <v>12.285</v>
      </c>
      <c r="AR21">
        <v>49.128</v>
      </c>
      <c r="AS21">
        <v>32.553840000000001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73.81</v>
      </c>
      <c r="BA21">
        <f t="shared" si="1"/>
        <v>2331.686134</v>
      </c>
      <c r="BB21">
        <v>18</v>
      </c>
      <c r="BD21">
        <v>24.47</v>
      </c>
      <c r="BE21">
        <v>7.17</v>
      </c>
      <c r="BF21">
        <v>0.97</v>
      </c>
      <c r="BG21">
        <v>3.93</v>
      </c>
      <c r="BH21">
        <v>5.42</v>
      </c>
      <c r="BI21">
        <v>4.51</v>
      </c>
      <c r="BJ21">
        <v>1.6</v>
      </c>
      <c r="BK21">
        <v>3.07</v>
      </c>
      <c r="BL21">
        <v>0.8</v>
      </c>
      <c r="BM21">
        <v>0</v>
      </c>
      <c r="BN21">
        <v>0.51</v>
      </c>
      <c r="BO21">
        <v>14.42</v>
      </c>
      <c r="BP21">
        <v>0</v>
      </c>
      <c r="BQ21">
        <v>4.33</v>
      </c>
      <c r="BR21">
        <v>2.1800000000000002</v>
      </c>
      <c r="BS21">
        <v>0.43</v>
      </c>
      <c r="BT21">
        <v>0</v>
      </c>
      <c r="BU21">
        <v>0</v>
      </c>
      <c r="BV21">
        <v>0</v>
      </c>
      <c r="BW21">
        <f t="shared" si="2"/>
        <v>73.81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113</v>
      </c>
      <c r="L22">
        <v>361</v>
      </c>
      <c r="M22">
        <v>91</v>
      </c>
      <c r="N22">
        <v>118.125</v>
      </c>
      <c r="O22">
        <v>123.66562500000001</v>
      </c>
      <c r="P22">
        <v>122.25</v>
      </c>
      <c r="Q22">
        <v>17.125599999999999</v>
      </c>
      <c r="R22">
        <v>33.384799999999998</v>
      </c>
      <c r="S22">
        <v>20.293600000000001</v>
      </c>
      <c r="T22">
        <v>0</v>
      </c>
      <c r="U22">
        <v>345.375</v>
      </c>
      <c r="V22">
        <v>15.464600000000001</v>
      </c>
      <c r="W22">
        <v>43.7</v>
      </c>
      <c r="X22">
        <v>147.515625</v>
      </c>
      <c r="Y22">
        <v>0</v>
      </c>
      <c r="Z22">
        <v>19.6614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17.942399999999999</v>
      </c>
      <c r="AH22">
        <v>152.94049999999999</v>
      </c>
      <c r="AI22">
        <v>19.094999999999999</v>
      </c>
      <c r="AJ22">
        <v>0</v>
      </c>
      <c r="AK22">
        <v>50.5062</v>
      </c>
      <c r="AL22">
        <v>79.364599999999996</v>
      </c>
      <c r="AM22">
        <v>15.996</v>
      </c>
      <c r="AN22">
        <v>0.68867999999999996</v>
      </c>
      <c r="AO22">
        <v>31.164000000000001</v>
      </c>
      <c r="AP22">
        <v>11.529</v>
      </c>
      <c r="AQ22">
        <v>12.285</v>
      </c>
      <c r="AR22">
        <v>49.128</v>
      </c>
      <c r="AS22">
        <v>32.553840000000001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73.81</v>
      </c>
      <c r="BA22">
        <f t="shared" si="1"/>
        <v>2331.686134</v>
      </c>
      <c r="BB22">
        <v>19</v>
      </c>
      <c r="BD22">
        <v>24.47</v>
      </c>
      <c r="BE22">
        <v>7.17</v>
      </c>
      <c r="BF22">
        <v>0.97</v>
      </c>
      <c r="BG22">
        <v>3.93</v>
      </c>
      <c r="BH22">
        <v>5.42</v>
      </c>
      <c r="BI22">
        <v>4.51</v>
      </c>
      <c r="BJ22">
        <v>1.6</v>
      </c>
      <c r="BK22">
        <v>3.07</v>
      </c>
      <c r="BL22">
        <v>0.8</v>
      </c>
      <c r="BM22">
        <v>0</v>
      </c>
      <c r="BN22">
        <v>0.51</v>
      </c>
      <c r="BO22">
        <v>14.42</v>
      </c>
      <c r="BP22">
        <v>0</v>
      </c>
      <c r="BQ22">
        <v>4.33</v>
      </c>
      <c r="BR22">
        <v>2.1800000000000002</v>
      </c>
      <c r="BS22">
        <v>0.43</v>
      </c>
      <c r="BT22">
        <v>0</v>
      </c>
      <c r="BU22">
        <v>0</v>
      </c>
      <c r="BV22">
        <v>0</v>
      </c>
      <c r="BW22">
        <f t="shared" si="2"/>
        <v>73.81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139.7919</v>
      </c>
      <c r="L23">
        <v>361</v>
      </c>
      <c r="M23">
        <v>91</v>
      </c>
      <c r="N23">
        <v>118.125</v>
      </c>
      <c r="O23">
        <v>123.66562500000001</v>
      </c>
      <c r="P23">
        <v>122.25</v>
      </c>
      <c r="Q23">
        <v>11.164616000000001</v>
      </c>
      <c r="R23">
        <v>20.900089999999999</v>
      </c>
      <c r="S23">
        <v>13.288066000000001</v>
      </c>
      <c r="T23">
        <v>0</v>
      </c>
      <c r="U23">
        <v>345.375</v>
      </c>
      <c r="V23">
        <v>20.73</v>
      </c>
      <c r="W23">
        <v>43.7</v>
      </c>
      <c r="X23">
        <v>147.515625</v>
      </c>
      <c r="Y23">
        <v>0</v>
      </c>
      <c r="Z23">
        <v>19.6614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17.942399999999999</v>
      </c>
      <c r="AH23">
        <v>152.94049999999999</v>
      </c>
      <c r="AI23">
        <v>19.094999999999999</v>
      </c>
      <c r="AJ23">
        <v>0</v>
      </c>
      <c r="AK23">
        <v>50.5062</v>
      </c>
      <c r="AL23">
        <v>79.364599999999996</v>
      </c>
      <c r="AM23">
        <v>15.996</v>
      </c>
      <c r="AN23">
        <v>0.68867999999999996</v>
      </c>
      <c r="AO23">
        <v>31.164000000000001</v>
      </c>
      <c r="AP23">
        <v>11.529</v>
      </c>
      <c r="AQ23">
        <v>12.285</v>
      </c>
      <c r="AR23">
        <v>49.128</v>
      </c>
      <c r="AS23">
        <v>31.897383000000001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73.81</v>
      </c>
      <c r="BA23">
        <f t="shared" si="1"/>
        <v>2337.635749</v>
      </c>
      <c r="BB23">
        <v>20</v>
      </c>
      <c r="BD23">
        <v>24.47</v>
      </c>
      <c r="BE23">
        <v>7.17</v>
      </c>
      <c r="BF23">
        <v>0.97</v>
      </c>
      <c r="BG23">
        <v>3.93</v>
      </c>
      <c r="BH23">
        <v>5.42</v>
      </c>
      <c r="BI23">
        <v>4.51</v>
      </c>
      <c r="BJ23">
        <v>1.6</v>
      </c>
      <c r="BK23">
        <v>3.07</v>
      </c>
      <c r="BL23">
        <v>0.8</v>
      </c>
      <c r="BM23">
        <v>0</v>
      </c>
      <c r="BN23">
        <v>0.51</v>
      </c>
      <c r="BO23">
        <v>14.42</v>
      </c>
      <c r="BP23">
        <v>0</v>
      </c>
      <c r="BQ23">
        <v>4.33</v>
      </c>
      <c r="BR23">
        <v>2.1800000000000002</v>
      </c>
      <c r="BS23">
        <v>0.43</v>
      </c>
      <c r="BT23">
        <v>0</v>
      </c>
      <c r="BU23">
        <v>0</v>
      </c>
      <c r="BV23">
        <v>0</v>
      </c>
      <c r="BW23">
        <f t="shared" si="2"/>
        <v>73.81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142.74469999999999</v>
      </c>
      <c r="L24">
        <v>391</v>
      </c>
      <c r="M24">
        <v>91</v>
      </c>
      <c r="N24">
        <v>118.125</v>
      </c>
      <c r="O24">
        <v>123.66562500000001</v>
      </c>
      <c r="P24">
        <v>122.25</v>
      </c>
      <c r="Q24">
        <v>12.236700000000001</v>
      </c>
      <c r="R24">
        <v>23.772400000000001</v>
      </c>
      <c r="S24">
        <v>14.7996</v>
      </c>
      <c r="T24">
        <v>0</v>
      </c>
      <c r="U24">
        <v>345.375</v>
      </c>
      <c r="V24">
        <v>20.73</v>
      </c>
      <c r="W24">
        <v>43.7</v>
      </c>
      <c r="X24">
        <v>147.515625</v>
      </c>
      <c r="Y24">
        <v>0</v>
      </c>
      <c r="Z24">
        <v>19.6614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17.942399999999999</v>
      </c>
      <c r="AH24">
        <v>152.94049999999999</v>
      </c>
      <c r="AI24">
        <v>19.094999999999999</v>
      </c>
      <c r="AJ24">
        <v>0</v>
      </c>
      <c r="AK24">
        <v>50.5062</v>
      </c>
      <c r="AL24">
        <v>79.364599999999996</v>
      </c>
      <c r="AM24">
        <v>15.996</v>
      </c>
      <c r="AN24">
        <v>0.68867999999999996</v>
      </c>
      <c r="AO24">
        <v>31.164000000000001</v>
      </c>
      <c r="AP24">
        <v>11.529</v>
      </c>
      <c r="AQ24">
        <v>13.356</v>
      </c>
      <c r="AR24">
        <v>49.128</v>
      </c>
      <c r="AS24">
        <v>31.897383000000001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73.81</v>
      </c>
      <c r="BA24">
        <f t="shared" si="1"/>
        <v>2377.1154770000003</v>
      </c>
      <c r="BB24">
        <v>21</v>
      </c>
      <c r="BD24">
        <v>24.47</v>
      </c>
      <c r="BE24">
        <v>7.17</v>
      </c>
      <c r="BF24">
        <v>0.97</v>
      </c>
      <c r="BG24">
        <v>3.93</v>
      </c>
      <c r="BH24">
        <v>5.42</v>
      </c>
      <c r="BI24">
        <v>4.51</v>
      </c>
      <c r="BJ24">
        <v>1.6</v>
      </c>
      <c r="BK24">
        <v>3.07</v>
      </c>
      <c r="BL24">
        <v>0.8</v>
      </c>
      <c r="BM24">
        <v>0</v>
      </c>
      <c r="BN24">
        <v>0.51</v>
      </c>
      <c r="BO24">
        <v>14.42</v>
      </c>
      <c r="BP24">
        <v>0</v>
      </c>
      <c r="BQ24">
        <v>4.33</v>
      </c>
      <c r="BR24">
        <v>2.1800000000000002</v>
      </c>
      <c r="BS24">
        <v>0.43</v>
      </c>
      <c r="BT24">
        <v>0</v>
      </c>
      <c r="BU24">
        <v>0</v>
      </c>
      <c r="BV24">
        <v>0</v>
      </c>
      <c r="BW24">
        <f t="shared" si="2"/>
        <v>73.81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142.74469999999999</v>
      </c>
      <c r="L25">
        <v>476.24970000000002</v>
      </c>
      <c r="M25">
        <v>91</v>
      </c>
      <c r="N25">
        <v>118.125</v>
      </c>
      <c r="O25">
        <v>123.66562500000001</v>
      </c>
      <c r="P25">
        <v>122.25</v>
      </c>
      <c r="Q25">
        <v>12.236700000000001</v>
      </c>
      <c r="R25">
        <v>23.772400000000001</v>
      </c>
      <c r="S25">
        <v>14.7996</v>
      </c>
      <c r="T25">
        <v>0</v>
      </c>
      <c r="U25">
        <v>345.375</v>
      </c>
      <c r="V25">
        <v>20.73</v>
      </c>
      <c r="W25">
        <v>43.7</v>
      </c>
      <c r="X25">
        <v>147.515625</v>
      </c>
      <c r="Y25">
        <v>0</v>
      </c>
      <c r="Z25">
        <v>19.6614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17.942399999999999</v>
      </c>
      <c r="AH25">
        <v>152.94049999999999</v>
      </c>
      <c r="AI25">
        <v>28.006</v>
      </c>
      <c r="AJ25">
        <v>0</v>
      </c>
      <c r="AK25">
        <v>50.5062</v>
      </c>
      <c r="AL25">
        <v>79.364599999999996</v>
      </c>
      <c r="AM25">
        <v>15.996</v>
      </c>
      <c r="AN25">
        <v>0.68867999999999996</v>
      </c>
      <c r="AO25">
        <v>31.164000000000001</v>
      </c>
      <c r="AP25">
        <v>11.529</v>
      </c>
      <c r="AQ25">
        <v>23.94</v>
      </c>
      <c r="AR25">
        <v>49.128</v>
      </c>
      <c r="AS25">
        <v>31.897383000000001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73.2</v>
      </c>
      <c r="BA25">
        <f t="shared" si="1"/>
        <v>2481.2501769999999</v>
      </c>
      <c r="BB25">
        <v>22</v>
      </c>
      <c r="BD25">
        <v>24.47</v>
      </c>
      <c r="BE25">
        <v>7.17</v>
      </c>
      <c r="BF25">
        <v>0.36</v>
      </c>
      <c r="BG25">
        <v>3.93</v>
      </c>
      <c r="BH25">
        <v>5.42</v>
      </c>
      <c r="BI25">
        <v>4.51</v>
      </c>
      <c r="BJ25">
        <v>1.6</v>
      </c>
      <c r="BK25">
        <v>3.07</v>
      </c>
      <c r="BL25">
        <v>0.8</v>
      </c>
      <c r="BM25">
        <v>0</v>
      </c>
      <c r="BN25">
        <v>0.51</v>
      </c>
      <c r="BO25">
        <v>14.42</v>
      </c>
      <c r="BP25">
        <v>0</v>
      </c>
      <c r="BQ25">
        <v>4.33</v>
      </c>
      <c r="BR25">
        <v>2.1800000000000002</v>
      </c>
      <c r="BS25">
        <v>0.43</v>
      </c>
      <c r="BT25">
        <v>0</v>
      </c>
      <c r="BU25">
        <v>0</v>
      </c>
      <c r="BV25">
        <v>0</v>
      </c>
      <c r="BW25">
        <f t="shared" si="2"/>
        <v>73.2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142.74469999999999</v>
      </c>
      <c r="L26">
        <v>597.17769999999996</v>
      </c>
      <c r="M26">
        <v>91</v>
      </c>
      <c r="N26">
        <v>118.125</v>
      </c>
      <c r="O26">
        <v>123.66562500000001</v>
      </c>
      <c r="P26">
        <v>122.25</v>
      </c>
      <c r="Q26">
        <v>12.236700000000001</v>
      </c>
      <c r="R26">
        <v>23.772400000000001</v>
      </c>
      <c r="S26">
        <v>14.7996</v>
      </c>
      <c r="T26">
        <v>0</v>
      </c>
      <c r="U26">
        <v>345.375</v>
      </c>
      <c r="V26">
        <v>20.73</v>
      </c>
      <c r="W26">
        <v>43.7</v>
      </c>
      <c r="X26">
        <v>147.515625</v>
      </c>
      <c r="Y26">
        <v>0</v>
      </c>
      <c r="Z26">
        <v>19.6614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17.942399999999999</v>
      </c>
      <c r="AH26">
        <v>152.94049999999999</v>
      </c>
      <c r="AI26">
        <v>28.006</v>
      </c>
      <c r="AJ26">
        <v>0</v>
      </c>
      <c r="AK26">
        <v>50.5062</v>
      </c>
      <c r="AL26">
        <v>79.364599999999996</v>
      </c>
      <c r="AM26">
        <v>15.996</v>
      </c>
      <c r="AN26">
        <v>0.68867999999999996</v>
      </c>
      <c r="AO26">
        <v>31.164000000000001</v>
      </c>
      <c r="AP26">
        <v>11.529</v>
      </c>
      <c r="AQ26">
        <v>26.585999999999999</v>
      </c>
      <c r="AR26">
        <v>49.128</v>
      </c>
      <c r="AS26">
        <v>31.897383000000001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73.37</v>
      </c>
      <c r="BA26">
        <f t="shared" si="1"/>
        <v>2604.9941769999996</v>
      </c>
      <c r="BB26">
        <v>23</v>
      </c>
      <c r="BD26">
        <v>24.47</v>
      </c>
      <c r="BE26">
        <v>7.17</v>
      </c>
      <c r="BF26">
        <v>0.42</v>
      </c>
      <c r="BG26">
        <v>3.93</v>
      </c>
      <c r="BH26">
        <v>5.42</v>
      </c>
      <c r="BI26">
        <v>4.51</v>
      </c>
      <c r="BJ26">
        <v>1.6</v>
      </c>
      <c r="BK26">
        <v>3.15</v>
      </c>
      <c r="BL26">
        <v>0.83</v>
      </c>
      <c r="BM26">
        <v>0</v>
      </c>
      <c r="BN26">
        <v>0.51</v>
      </c>
      <c r="BO26">
        <v>14.42</v>
      </c>
      <c r="BP26">
        <v>0</v>
      </c>
      <c r="BQ26">
        <v>4.33</v>
      </c>
      <c r="BR26">
        <v>2.1800000000000002</v>
      </c>
      <c r="BS26">
        <v>0.43</v>
      </c>
      <c r="BT26">
        <v>0</v>
      </c>
      <c r="BU26">
        <v>0</v>
      </c>
      <c r="BV26">
        <v>0</v>
      </c>
      <c r="BW26">
        <f t="shared" si="2"/>
        <v>73.37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436.24970000000002</v>
      </c>
      <c r="M27">
        <v>91</v>
      </c>
      <c r="N27">
        <v>118.125</v>
      </c>
      <c r="O27">
        <v>123.66562500000001</v>
      </c>
      <c r="P27">
        <v>122.25</v>
      </c>
      <c r="Q27">
        <v>21.82</v>
      </c>
      <c r="R27">
        <v>42.390099999999997</v>
      </c>
      <c r="S27">
        <v>26.3901</v>
      </c>
      <c r="T27">
        <v>0</v>
      </c>
      <c r="U27">
        <v>345.375</v>
      </c>
      <c r="V27">
        <v>20.73</v>
      </c>
      <c r="W27">
        <v>43.7</v>
      </c>
      <c r="X27">
        <v>147.515625</v>
      </c>
      <c r="Y27">
        <v>0</v>
      </c>
      <c r="Z27">
        <v>19.6614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17.942399999999999</v>
      </c>
      <c r="AH27">
        <v>152.94049999999999</v>
      </c>
      <c r="AI27">
        <v>28.006</v>
      </c>
      <c r="AJ27">
        <v>0</v>
      </c>
      <c r="AK27">
        <v>50.5062</v>
      </c>
      <c r="AL27">
        <v>79.364599999999996</v>
      </c>
      <c r="AM27">
        <v>15.996</v>
      </c>
      <c r="AN27">
        <v>0.68867999999999996</v>
      </c>
      <c r="AO27">
        <v>31.164000000000001</v>
      </c>
      <c r="AP27">
        <v>11.529</v>
      </c>
      <c r="AQ27">
        <v>35.909999999999997</v>
      </c>
      <c r="AR27">
        <v>49.128</v>
      </c>
      <c r="AS27">
        <v>32.553840000000001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73.039999999999992</v>
      </c>
      <c r="BA27">
        <f t="shared" si="1"/>
        <v>2566.2935339999999</v>
      </c>
      <c r="BB27">
        <v>24</v>
      </c>
      <c r="BD27">
        <v>23.17</v>
      </c>
      <c r="BE27">
        <v>7.34</v>
      </c>
      <c r="BF27">
        <v>0.45</v>
      </c>
      <c r="BG27">
        <v>4.04</v>
      </c>
      <c r="BH27">
        <v>5.59</v>
      </c>
      <c r="BI27">
        <v>4.5999999999999996</v>
      </c>
      <c r="BJ27">
        <v>1.56</v>
      </c>
      <c r="BK27">
        <v>3.15</v>
      </c>
      <c r="BL27">
        <v>0.87</v>
      </c>
      <c r="BM27">
        <v>0</v>
      </c>
      <c r="BN27">
        <v>0.53</v>
      </c>
      <c r="BO27">
        <v>14.77</v>
      </c>
      <c r="BP27">
        <v>0</v>
      </c>
      <c r="BQ27">
        <v>4.46</v>
      </c>
      <c r="BR27">
        <v>2.0699999999999998</v>
      </c>
      <c r="BS27">
        <v>0.44</v>
      </c>
      <c r="BT27">
        <v>0</v>
      </c>
      <c r="BU27">
        <v>0</v>
      </c>
      <c r="BV27">
        <v>0</v>
      </c>
      <c r="BW27">
        <f t="shared" si="2"/>
        <v>73.039999999999992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597.17769999999996</v>
      </c>
      <c r="M28">
        <v>91</v>
      </c>
      <c r="N28">
        <v>118.125</v>
      </c>
      <c r="O28">
        <v>123.66562500000001</v>
      </c>
      <c r="P28">
        <v>122.25</v>
      </c>
      <c r="Q28">
        <v>21.82</v>
      </c>
      <c r="R28">
        <v>42.390099999999997</v>
      </c>
      <c r="S28">
        <v>26.3901</v>
      </c>
      <c r="T28">
        <v>0</v>
      </c>
      <c r="U28">
        <v>345.375</v>
      </c>
      <c r="V28">
        <v>20.73</v>
      </c>
      <c r="W28">
        <v>43.7</v>
      </c>
      <c r="X28">
        <v>147.515625</v>
      </c>
      <c r="Y28">
        <v>0</v>
      </c>
      <c r="Z28">
        <v>19.6614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17.942399999999999</v>
      </c>
      <c r="AH28">
        <v>152.94049999999999</v>
      </c>
      <c r="AI28">
        <v>35.643999999999998</v>
      </c>
      <c r="AJ28">
        <v>0</v>
      </c>
      <c r="AK28">
        <v>50.5062</v>
      </c>
      <c r="AL28">
        <v>79.364599999999996</v>
      </c>
      <c r="AM28">
        <v>15.996</v>
      </c>
      <c r="AN28">
        <v>0.68867999999999996</v>
      </c>
      <c r="AO28">
        <v>31.164000000000001</v>
      </c>
      <c r="AP28">
        <v>11.529</v>
      </c>
      <c r="AQ28">
        <v>35.909999999999997</v>
      </c>
      <c r="AR28">
        <v>49.128</v>
      </c>
      <c r="AS28">
        <v>32.553840000000001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73.089999999999989</v>
      </c>
      <c r="BA28">
        <f t="shared" si="1"/>
        <v>2734.9095339999999</v>
      </c>
      <c r="BB28">
        <v>25</v>
      </c>
      <c r="BD28">
        <v>23.17</v>
      </c>
      <c r="BE28">
        <v>7.34</v>
      </c>
      <c r="BF28">
        <v>0.5</v>
      </c>
      <c r="BG28">
        <v>4.04</v>
      </c>
      <c r="BH28">
        <v>5.59</v>
      </c>
      <c r="BI28">
        <v>4.5999999999999996</v>
      </c>
      <c r="BJ28">
        <v>1.56</v>
      </c>
      <c r="BK28">
        <v>3.15</v>
      </c>
      <c r="BL28">
        <v>0.87</v>
      </c>
      <c r="BM28">
        <v>0</v>
      </c>
      <c r="BN28">
        <v>0.53</v>
      </c>
      <c r="BO28">
        <v>14.77</v>
      </c>
      <c r="BP28">
        <v>0</v>
      </c>
      <c r="BQ28">
        <v>4.46</v>
      </c>
      <c r="BR28">
        <v>2.0699999999999998</v>
      </c>
      <c r="BS28">
        <v>0.44</v>
      </c>
      <c r="BT28">
        <v>0</v>
      </c>
      <c r="BU28">
        <v>0</v>
      </c>
      <c r="BV28">
        <v>0</v>
      </c>
      <c r="BW28">
        <f t="shared" si="2"/>
        <v>73.089999999999989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597.17769999999996</v>
      </c>
      <c r="M29">
        <v>91</v>
      </c>
      <c r="N29">
        <v>118.125</v>
      </c>
      <c r="O29">
        <v>123.66562500000001</v>
      </c>
      <c r="P29">
        <v>122.25</v>
      </c>
      <c r="Q29">
        <v>21.82</v>
      </c>
      <c r="R29">
        <v>42.390099999999997</v>
      </c>
      <c r="S29">
        <v>26.3901</v>
      </c>
      <c r="T29">
        <v>0</v>
      </c>
      <c r="U29">
        <v>345.375</v>
      </c>
      <c r="V29">
        <v>20.73</v>
      </c>
      <c r="W29">
        <v>43.7</v>
      </c>
      <c r="X29">
        <v>147.515625</v>
      </c>
      <c r="Y29">
        <v>0</v>
      </c>
      <c r="Z29">
        <v>19.6614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17.942399999999999</v>
      </c>
      <c r="AH29">
        <v>152.94049999999999</v>
      </c>
      <c r="AI29">
        <v>35.643999999999998</v>
      </c>
      <c r="AJ29">
        <v>0</v>
      </c>
      <c r="AK29">
        <v>50.5062</v>
      </c>
      <c r="AL29">
        <v>79.364599999999996</v>
      </c>
      <c r="AM29">
        <v>15.996</v>
      </c>
      <c r="AN29">
        <v>0.68867999999999996</v>
      </c>
      <c r="AO29">
        <v>31.164000000000001</v>
      </c>
      <c r="AP29">
        <v>11.529</v>
      </c>
      <c r="AQ29">
        <v>35.909999999999997</v>
      </c>
      <c r="AR29">
        <v>49.128</v>
      </c>
      <c r="AS29">
        <v>32.553840000000001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73.429999999999993</v>
      </c>
      <c r="BA29">
        <f t="shared" si="1"/>
        <v>2735.2495339999996</v>
      </c>
      <c r="BB29">
        <v>26</v>
      </c>
      <c r="BD29">
        <v>23.17</v>
      </c>
      <c r="BE29">
        <v>7.34</v>
      </c>
      <c r="BF29">
        <v>0.84</v>
      </c>
      <c r="BG29">
        <v>4.04</v>
      </c>
      <c r="BH29">
        <v>5.59</v>
      </c>
      <c r="BI29">
        <v>4.5999999999999996</v>
      </c>
      <c r="BJ29">
        <v>1.56</v>
      </c>
      <c r="BK29">
        <v>3.15</v>
      </c>
      <c r="BL29">
        <v>0.87</v>
      </c>
      <c r="BM29">
        <v>0</v>
      </c>
      <c r="BN29">
        <v>0.53</v>
      </c>
      <c r="BO29">
        <v>14.77</v>
      </c>
      <c r="BP29">
        <v>0</v>
      </c>
      <c r="BQ29">
        <v>4.46</v>
      </c>
      <c r="BR29">
        <v>2.0699999999999998</v>
      </c>
      <c r="BS29">
        <v>0.44</v>
      </c>
      <c r="BT29">
        <v>0</v>
      </c>
      <c r="BU29">
        <v>0</v>
      </c>
      <c r="BV29">
        <v>0</v>
      </c>
      <c r="BW29">
        <f t="shared" si="2"/>
        <v>73.429999999999993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597.17769999999996</v>
      </c>
      <c r="M30">
        <v>91</v>
      </c>
      <c r="N30">
        <v>118.125</v>
      </c>
      <c r="O30">
        <v>123.66562500000001</v>
      </c>
      <c r="P30">
        <v>122.25</v>
      </c>
      <c r="Q30">
        <v>21.82</v>
      </c>
      <c r="R30">
        <v>42.390099999999997</v>
      </c>
      <c r="S30">
        <v>26.3901</v>
      </c>
      <c r="T30">
        <v>0</v>
      </c>
      <c r="U30">
        <v>345.375</v>
      </c>
      <c r="V30">
        <v>20.73</v>
      </c>
      <c r="W30">
        <v>43.7</v>
      </c>
      <c r="X30">
        <v>147.515625</v>
      </c>
      <c r="Y30">
        <v>0</v>
      </c>
      <c r="Z30">
        <v>19.6614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17.942399999999999</v>
      </c>
      <c r="AH30">
        <v>152.94049999999999</v>
      </c>
      <c r="AI30">
        <v>49.646999999999998</v>
      </c>
      <c r="AJ30">
        <v>0</v>
      </c>
      <c r="AK30">
        <v>50.5062</v>
      </c>
      <c r="AL30">
        <v>79.364599999999996</v>
      </c>
      <c r="AM30">
        <v>15.996</v>
      </c>
      <c r="AN30">
        <v>0.68867999999999996</v>
      </c>
      <c r="AO30">
        <v>31.164000000000001</v>
      </c>
      <c r="AP30">
        <v>11.529</v>
      </c>
      <c r="AQ30">
        <v>35.909999999999997</v>
      </c>
      <c r="AR30">
        <v>49.128</v>
      </c>
      <c r="AS30">
        <v>32.553840000000001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73.489999999999995</v>
      </c>
      <c r="BA30">
        <f t="shared" si="1"/>
        <v>2749.3125339999997</v>
      </c>
      <c r="BB30">
        <v>27</v>
      </c>
      <c r="BD30">
        <v>23.17</v>
      </c>
      <c r="BE30">
        <v>7.34</v>
      </c>
      <c r="BF30">
        <v>0.9</v>
      </c>
      <c r="BG30">
        <v>4.04</v>
      </c>
      <c r="BH30">
        <v>5.59</v>
      </c>
      <c r="BI30">
        <v>4.5999999999999996</v>
      </c>
      <c r="BJ30">
        <v>1.56</v>
      </c>
      <c r="BK30">
        <v>3.15</v>
      </c>
      <c r="BL30">
        <v>0.87</v>
      </c>
      <c r="BM30">
        <v>0</v>
      </c>
      <c r="BN30">
        <v>0.53</v>
      </c>
      <c r="BO30">
        <v>14.77</v>
      </c>
      <c r="BP30">
        <v>0</v>
      </c>
      <c r="BQ30">
        <v>4.46</v>
      </c>
      <c r="BR30">
        <v>2.0699999999999998</v>
      </c>
      <c r="BS30">
        <v>0.44</v>
      </c>
      <c r="BT30">
        <v>0</v>
      </c>
      <c r="BU30">
        <v>0</v>
      </c>
      <c r="BV30">
        <v>0</v>
      </c>
      <c r="BW30">
        <f t="shared" si="2"/>
        <v>73.489999999999995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152.979028</v>
      </c>
      <c r="L31">
        <v>597.17769999999996</v>
      </c>
      <c r="M31">
        <v>91</v>
      </c>
      <c r="N31">
        <v>118.125</v>
      </c>
      <c r="O31">
        <v>123.66562500000001</v>
      </c>
      <c r="P31">
        <v>122.25</v>
      </c>
      <c r="Q31">
        <v>12.236700000000001</v>
      </c>
      <c r="R31">
        <v>23.772400000000001</v>
      </c>
      <c r="S31">
        <v>14.7996</v>
      </c>
      <c r="T31">
        <v>0</v>
      </c>
      <c r="U31">
        <v>345.375</v>
      </c>
      <c r="V31">
        <v>20.73</v>
      </c>
      <c r="W31">
        <v>43.7</v>
      </c>
      <c r="X31">
        <v>147.515625</v>
      </c>
      <c r="Y31">
        <v>0</v>
      </c>
      <c r="Z31">
        <v>19.6614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17.942399999999999</v>
      </c>
      <c r="AH31">
        <v>152.94049999999999</v>
      </c>
      <c r="AI31">
        <v>49.646999999999998</v>
      </c>
      <c r="AJ31">
        <v>0</v>
      </c>
      <c r="AK31">
        <v>50.5062</v>
      </c>
      <c r="AL31">
        <v>79.364599999999996</v>
      </c>
      <c r="AM31">
        <v>15.996</v>
      </c>
      <c r="AN31">
        <v>0.68867999999999996</v>
      </c>
      <c r="AO31">
        <v>31.164000000000001</v>
      </c>
      <c r="AP31">
        <v>11.529</v>
      </c>
      <c r="AQ31">
        <v>35.909999999999997</v>
      </c>
      <c r="AR31">
        <v>49.128</v>
      </c>
      <c r="AS31">
        <v>31.897383000000001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73.42</v>
      </c>
      <c r="BA31">
        <f t="shared" si="1"/>
        <v>2646.2435050000004</v>
      </c>
      <c r="BB31">
        <v>28</v>
      </c>
      <c r="BD31">
        <v>23.17</v>
      </c>
      <c r="BE31">
        <v>7.34</v>
      </c>
      <c r="BF31">
        <v>0.9</v>
      </c>
      <c r="BG31">
        <v>4.04</v>
      </c>
      <c r="BH31">
        <v>5.59</v>
      </c>
      <c r="BI31">
        <v>4.5999999999999996</v>
      </c>
      <c r="BJ31">
        <v>1.56</v>
      </c>
      <c r="BK31">
        <v>3.1</v>
      </c>
      <c r="BL31">
        <v>0.85</v>
      </c>
      <c r="BM31">
        <v>0</v>
      </c>
      <c r="BN31">
        <v>0.53</v>
      </c>
      <c r="BO31">
        <v>14.77</v>
      </c>
      <c r="BP31">
        <v>0</v>
      </c>
      <c r="BQ31">
        <v>4.46</v>
      </c>
      <c r="BR31">
        <v>2.0699999999999998</v>
      </c>
      <c r="BS31">
        <v>0.44</v>
      </c>
      <c r="BT31">
        <v>0</v>
      </c>
      <c r="BU31">
        <v>0</v>
      </c>
      <c r="BV31">
        <v>0</v>
      </c>
      <c r="BW31">
        <f t="shared" si="2"/>
        <v>73.42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142.74469999999999</v>
      </c>
      <c r="L32">
        <v>597.17769999999996</v>
      </c>
      <c r="M32">
        <v>91</v>
      </c>
      <c r="N32">
        <v>118.125</v>
      </c>
      <c r="O32">
        <v>123.66562500000001</v>
      </c>
      <c r="P32">
        <v>122.25</v>
      </c>
      <c r="Q32">
        <v>12.236700000000001</v>
      </c>
      <c r="R32">
        <v>23.772400000000001</v>
      </c>
      <c r="S32">
        <v>14.7996</v>
      </c>
      <c r="T32">
        <v>0</v>
      </c>
      <c r="U32">
        <v>345.375</v>
      </c>
      <c r="V32">
        <v>20.73</v>
      </c>
      <c r="W32">
        <v>43.7</v>
      </c>
      <c r="X32">
        <v>147.515625</v>
      </c>
      <c r="Y32">
        <v>0</v>
      </c>
      <c r="Z32">
        <v>19.6614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17.942399999999999</v>
      </c>
      <c r="AH32">
        <v>152.94049999999999</v>
      </c>
      <c r="AI32">
        <v>49.646999999999998</v>
      </c>
      <c r="AJ32">
        <v>0</v>
      </c>
      <c r="AK32">
        <v>50.5062</v>
      </c>
      <c r="AL32">
        <v>79.364599999999996</v>
      </c>
      <c r="AM32">
        <v>15.996</v>
      </c>
      <c r="AN32">
        <v>0.68867999999999996</v>
      </c>
      <c r="AO32">
        <v>31.164000000000001</v>
      </c>
      <c r="AP32">
        <v>11.529</v>
      </c>
      <c r="AQ32">
        <v>26.585999999999999</v>
      </c>
      <c r="AR32">
        <v>49.128</v>
      </c>
      <c r="AS32">
        <v>31.897383000000001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73.42</v>
      </c>
      <c r="BA32">
        <f t="shared" si="1"/>
        <v>2626.6851769999998</v>
      </c>
      <c r="BB32">
        <v>29</v>
      </c>
      <c r="BD32">
        <v>23.17</v>
      </c>
      <c r="BE32">
        <v>7.34</v>
      </c>
      <c r="BF32">
        <v>0.9</v>
      </c>
      <c r="BG32">
        <v>4.04</v>
      </c>
      <c r="BH32">
        <v>5.59</v>
      </c>
      <c r="BI32">
        <v>4.5999999999999996</v>
      </c>
      <c r="BJ32">
        <v>1.56</v>
      </c>
      <c r="BK32">
        <v>3.1</v>
      </c>
      <c r="BL32">
        <v>0.85</v>
      </c>
      <c r="BM32">
        <v>0</v>
      </c>
      <c r="BN32">
        <v>0.53</v>
      </c>
      <c r="BO32">
        <v>14.77</v>
      </c>
      <c r="BP32">
        <v>0</v>
      </c>
      <c r="BQ32">
        <v>4.46</v>
      </c>
      <c r="BR32">
        <v>2.0699999999999998</v>
      </c>
      <c r="BS32">
        <v>0.44</v>
      </c>
      <c r="BT32">
        <v>0</v>
      </c>
      <c r="BU32">
        <v>0</v>
      </c>
      <c r="BV32">
        <v>0</v>
      </c>
      <c r="BW32">
        <f t="shared" si="2"/>
        <v>73.42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142.74469999999999</v>
      </c>
      <c r="L33">
        <v>597.17769999999996</v>
      </c>
      <c r="M33">
        <v>91</v>
      </c>
      <c r="N33">
        <v>118.125</v>
      </c>
      <c r="O33">
        <v>123.66562500000001</v>
      </c>
      <c r="P33">
        <v>122.25</v>
      </c>
      <c r="Q33">
        <v>12.236700000000001</v>
      </c>
      <c r="R33">
        <v>23.772400000000001</v>
      </c>
      <c r="S33">
        <v>14.7996</v>
      </c>
      <c r="T33">
        <v>0</v>
      </c>
      <c r="U33">
        <v>345.375</v>
      </c>
      <c r="V33">
        <v>20.73</v>
      </c>
      <c r="W33">
        <v>43.7</v>
      </c>
      <c r="X33">
        <v>147.515625</v>
      </c>
      <c r="Y33">
        <v>0</v>
      </c>
      <c r="Z33">
        <v>19.6614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17.942399999999999</v>
      </c>
      <c r="AH33">
        <v>152.94049999999999</v>
      </c>
      <c r="AI33">
        <v>49.646999999999998</v>
      </c>
      <c r="AJ33">
        <v>0</v>
      </c>
      <c r="AK33">
        <v>50.5062</v>
      </c>
      <c r="AL33">
        <v>79.364599999999996</v>
      </c>
      <c r="AM33">
        <v>15.996</v>
      </c>
      <c r="AN33">
        <v>0.68867999999999996</v>
      </c>
      <c r="AO33">
        <v>31.164000000000001</v>
      </c>
      <c r="AP33">
        <v>11.529</v>
      </c>
      <c r="AQ33">
        <v>23.94</v>
      </c>
      <c r="AR33">
        <v>49.128</v>
      </c>
      <c r="AS33">
        <v>31.897383000000001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73.42</v>
      </c>
      <c r="BA33">
        <f t="shared" si="1"/>
        <v>2624.0391770000001</v>
      </c>
      <c r="BB33">
        <v>30</v>
      </c>
      <c r="BD33">
        <v>23.17</v>
      </c>
      <c r="BE33">
        <v>7.34</v>
      </c>
      <c r="BF33">
        <v>0.9</v>
      </c>
      <c r="BG33">
        <v>4.04</v>
      </c>
      <c r="BH33">
        <v>5.59</v>
      </c>
      <c r="BI33">
        <v>4.5999999999999996</v>
      </c>
      <c r="BJ33">
        <v>1.56</v>
      </c>
      <c r="BK33">
        <v>3.1</v>
      </c>
      <c r="BL33">
        <v>0.85</v>
      </c>
      <c r="BM33">
        <v>0</v>
      </c>
      <c r="BN33">
        <v>0.53</v>
      </c>
      <c r="BO33">
        <v>14.77</v>
      </c>
      <c r="BP33">
        <v>0</v>
      </c>
      <c r="BQ33">
        <v>4.46</v>
      </c>
      <c r="BR33">
        <v>2.0699999999999998</v>
      </c>
      <c r="BS33">
        <v>0.44</v>
      </c>
      <c r="BT33">
        <v>0</v>
      </c>
      <c r="BU33">
        <v>0</v>
      </c>
      <c r="BV33">
        <v>0</v>
      </c>
      <c r="BW33">
        <f t="shared" si="2"/>
        <v>73.42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142.74469999999999</v>
      </c>
      <c r="L34">
        <v>476.24970000000002</v>
      </c>
      <c r="M34">
        <v>91</v>
      </c>
      <c r="N34">
        <v>118.125</v>
      </c>
      <c r="O34">
        <v>123.66562500000001</v>
      </c>
      <c r="P34">
        <v>122.25</v>
      </c>
      <c r="Q34">
        <v>12.236700000000001</v>
      </c>
      <c r="R34">
        <v>23.772400000000001</v>
      </c>
      <c r="S34">
        <v>14.7996</v>
      </c>
      <c r="T34">
        <v>0</v>
      </c>
      <c r="U34">
        <v>345.375</v>
      </c>
      <c r="V34">
        <v>20.73</v>
      </c>
      <c r="W34">
        <v>43.7</v>
      </c>
      <c r="X34">
        <v>147.515625</v>
      </c>
      <c r="Y34">
        <v>0</v>
      </c>
      <c r="Z34">
        <v>19.6614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17.942399999999999</v>
      </c>
      <c r="AH34">
        <v>152.94049999999999</v>
      </c>
      <c r="AI34">
        <v>49.646999999999998</v>
      </c>
      <c r="AJ34">
        <v>0</v>
      </c>
      <c r="AK34">
        <v>50.5062</v>
      </c>
      <c r="AL34">
        <v>79.364599999999996</v>
      </c>
      <c r="AM34">
        <v>15.996</v>
      </c>
      <c r="AN34">
        <v>0.68867999999999996</v>
      </c>
      <c r="AO34">
        <v>31.164000000000001</v>
      </c>
      <c r="AP34">
        <v>11.529</v>
      </c>
      <c r="AQ34">
        <v>13.292999999999999</v>
      </c>
      <c r="AR34">
        <v>49.128</v>
      </c>
      <c r="AS34">
        <v>31.897383000000001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73.42</v>
      </c>
      <c r="BA34">
        <f t="shared" si="1"/>
        <v>2492.4641770000003</v>
      </c>
      <c r="BB34">
        <v>31</v>
      </c>
      <c r="BD34">
        <v>23.17</v>
      </c>
      <c r="BE34">
        <v>7.34</v>
      </c>
      <c r="BF34">
        <v>0.9</v>
      </c>
      <c r="BG34">
        <v>4.04</v>
      </c>
      <c r="BH34">
        <v>5.59</v>
      </c>
      <c r="BI34">
        <v>4.5999999999999996</v>
      </c>
      <c r="BJ34">
        <v>1.56</v>
      </c>
      <c r="BK34">
        <v>3.1</v>
      </c>
      <c r="BL34">
        <v>0.85</v>
      </c>
      <c r="BM34">
        <v>0</v>
      </c>
      <c r="BN34">
        <v>0.53</v>
      </c>
      <c r="BO34">
        <v>14.77</v>
      </c>
      <c r="BP34">
        <v>0</v>
      </c>
      <c r="BQ34">
        <v>4.46</v>
      </c>
      <c r="BR34">
        <v>2.0699999999999998</v>
      </c>
      <c r="BS34">
        <v>0.44</v>
      </c>
      <c r="BT34">
        <v>0</v>
      </c>
      <c r="BU34">
        <v>0</v>
      </c>
      <c r="BV34">
        <v>0</v>
      </c>
      <c r="BW34">
        <f t="shared" si="2"/>
        <v>73.42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142.74469999999999</v>
      </c>
      <c r="L35">
        <v>496.24970000000002</v>
      </c>
      <c r="M35">
        <v>92</v>
      </c>
      <c r="N35">
        <v>118.125</v>
      </c>
      <c r="O35">
        <v>123.66562500000001</v>
      </c>
      <c r="P35">
        <v>122.25</v>
      </c>
      <c r="Q35">
        <v>12.236700000000001</v>
      </c>
      <c r="R35">
        <v>23.772400000000001</v>
      </c>
      <c r="S35">
        <v>14.7996</v>
      </c>
      <c r="T35">
        <v>0</v>
      </c>
      <c r="U35">
        <v>345.375</v>
      </c>
      <c r="V35">
        <v>11.625400000000001</v>
      </c>
      <c r="W35">
        <v>29.507000000000001</v>
      </c>
      <c r="X35">
        <v>97.729200000000006</v>
      </c>
      <c r="Y35">
        <v>0</v>
      </c>
      <c r="Z35">
        <v>13.1076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17.942399999999999</v>
      </c>
      <c r="AH35">
        <v>152.94049999999999</v>
      </c>
      <c r="AI35">
        <v>49.646999999999998</v>
      </c>
      <c r="AJ35">
        <v>0</v>
      </c>
      <c r="AK35">
        <v>50.5062</v>
      </c>
      <c r="AL35">
        <v>79.364599999999996</v>
      </c>
      <c r="AM35">
        <v>15.996</v>
      </c>
      <c r="AN35">
        <v>0.68867999999999996</v>
      </c>
      <c r="AO35">
        <v>31.164000000000001</v>
      </c>
      <c r="AP35">
        <v>11.529</v>
      </c>
      <c r="AQ35">
        <v>11.97</v>
      </c>
      <c r="AR35">
        <v>49.128</v>
      </c>
      <c r="AS35">
        <v>31.897383000000001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73.42</v>
      </c>
      <c r="BA35">
        <f t="shared" si="1"/>
        <v>2432.5033520000002</v>
      </c>
      <c r="BB35">
        <v>32</v>
      </c>
      <c r="BD35">
        <v>23.17</v>
      </c>
      <c r="BE35">
        <v>7.34</v>
      </c>
      <c r="BF35">
        <v>0.9</v>
      </c>
      <c r="BG35">
        <v>4.04</v>
      </c>
      <c r="BH35">
        <v>5.59</v>
      </c>
      <c r="BI35">
        <v>4.5999999999999996</v>
      </c>
      <c r="BJ35">
        <v>1.56</v>
      </c>
      <c r="BK35">
        <v>3.1</v>
      </c>
      <c r="BL35">
        <v>0.85</v>
      </c>
      <c r="BM35">
        <v>0</v>
      </c>
      <c r="BN35">
        <v>0.53</v>
      </c>
      <c r="BO35">
        <v>14.77</v>
      </c>
      <c r="BP35">
        <v>0</v>
      </c>
      <c r="BQ35">
        <v>4.46</v>
      </c>
      <c r="BR35">
        <v>2.0699999999999998</v>
      </c>
      <c r="BS35">
        <v>0.44</v>
      </c>
      <c r="BT35">
        <v>0</v>
      </c>
      <c r="BU35">
        <v>0</v>
      </c>
      <c r="BV35">
        <v>0</v>
      </c>
      <c r="BW35">
        <f t="shared" si="2"/>
        <v>73.42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142.74469999999999</v>
      </c>
      <c r="L36">
        <v>451</v>
      </c>
      <c r="M36">
        <v>92</v>
      </c>
      <c r="N36">
        <v>118.125</v>
      </c>
      <c r="O36">
        <v>123.66562500000001</v>
      </c>
      <c r="P36">
        <v>122.25</v>
      </c>
      <c r="Q36">
        <v>12.236700000000001</v>
      </c>
      <c r="R36">
        <v>23.772400000000001</v>
      </c>
      <c r="S36">
        <v>14.7996</v>
      </c>
      <c r="T36">
        <v>0</v>
      </c>
      <c r="U36">
        <v>345.375</v>
      </c>
      <c r="V36">
        <v>11.625400000000001</v>
      </c>
      <c r="W36">
        <v>29.507000000000001</v>
      </c>
      <c r="X36">
        <v>97.729200000000006</v>
      </c>
      <c r="Y36">
        <v>0</v>
      </c>
      <c r="Z36">
        <v>13.1076</v>
      </c>
      <c r="AA36">
        <v>42.106999999999999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17.942399999999999</v>
      </c>
      <c r="AH36">
        <v>152.94049999999999</v>
      </c>
      <c r="AI36">
        <v>31.824999999999999</v>
      </c>
      <c r="AJ36">
        <v>0</v>
      </c>
      <c r="AK36">
        <v>50.5062</v>
      </c>
      <c r="AL36">
        <v>79.364599999999996</v>
      </c>
      <c r="AM36">
        <v>15.996</v>
      </c>
      <c r="AN36">
        <v>0.68867999999999996</v>
      </c>
      <c r="AO36">
        <v>31.164000000000001</v>
      </c>
      <c r="AP36">
        <v>11.529</v>
      </c>
      <c r="AQ36">
        <v>0</v>
      </c>
      <c r="AR36">
        <v>49.128</v>
      </c>
      <c r="AS36">
        <v>31.897383000000001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73.42</v>
      </c>
      <c r="BA36">
        <f t="shared" si="1"/>
        <v>2357.420572</v>
      </c>
      <c r="BB36">
        <v>33</v>
      </c>
      <c r="BD36">
        <v>23.17</v>
      </c>
      <c r="BE36">
        <v>7.34</v>
      </c>
      <c r="BF36">
        <v>0.9</v>
      </c>
      <c r="BG36">
        <v>4.04</v>
      </c>
      <c r="BH36">
        <v>5.59</v>
      </c>
      <c r="BI36">
        <v>4.5999999999999996</v>
      </c>
      <c r="BJ36">
        <v>1.56</v>
      </c>
      <c r="BK36">
        <v>3.1</v>
      </c>
      <c r="BL36">
        <v>0.85</v>
      </c>
      <c r="BM36">
        <v>0</v>
      </c>
      <c r="BN36">
        <v>0.53</v>
      </c>
      <c r="BO36">
        <v>14.77</v>
      </c>
      <c r="BP36">
        <v>0</v>
      </c>
      <c r="BQ36">
        <v>4.46</v>
      </c>
      <c r="BR36">
        <v>2.0699999999999998</v>
      </c>
      <c r="BS36">
        <v>0.44</v>
      </c>
      <c r="BT36">
        <v>0</v>
      </c>
      <c r="BU36">
        <v>0</v>
      </c>
      <c r="BV36">
        <v>0</v>
      </c>
      <c r="BW36">
        <f t="shared" si="2"/>
        <v>73.42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139.7919</v>
      </c>
      <c r="L37">
        <v>361.306197</v>
      </c>
      <c r="M37">
        <v>92</v>
      </c>
      <c r="N37">
        <v>118.125</v>
      </c>
      <c r="O37">
        <v>123.66562500000001</v>
      </c>
      <c r="P37">
        <v>122.25</v>
      </c>
      <c r="Q37">
        <v>10.548042000000001</v>
      </c>
      <c r="R37">
        <v>21.155899999999999</v>
      </c>
      <c r="S37">
        <v>13.252567000000001</v>
      </c>
      <c r="T37">
        <v>0</v>
      </c>
      <c r="U37">
        <v>345.375</v>
      </c>
      <c r="V37">
        <v>11.625400000000001</v>
      </c>
      <c r="W37">
        <v>29.507000000000001</v>
      </c>
      <c r="X37">
        <v>97.729200000000006</v>
      </c>
      <c r="Y37">
        <v>0</v>
      </c>
      <c r="Z37">
        <v>13.1076</v>
      </c>
      <c r="AA37">
        <v>28.045000000000002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17.942399999999999</v>
      </c>
      <c r="AH37">
        <v>152.94049999999999</v>
      </c>
      <c r="AI37">
        <v>42.009</v>
      </c>
      <c r="AJ37">
        <v>0</v>
      </c>
      <c r="AK37">
        <v>50.5062</v>
      </c>
      <c r="AL37">
        <v>79.364599999999996</v>
      </c>
      <c r="AM37">
        <v>15.996</v>
      </c>
      <c r="AN37">
        <v>0.68867999999999996</v>
      </c>
      <c r="AO37">
        <v>31.164000000000001</v>
      </c>
      <c r="AP37">
        <v>11.529</v>
      </c>
      <c r="AQ37">
        <v>0</v>
      </c>
      <c r="AR37">
        <v>49.128</v>
      </c>
      <c r="AS37">
        <v>31.897383000000001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73.08</v>
      </c>
      <c r="BA37">
        <f t="shared" si="1"/>
        <v>2254.7037780000005</v>
      </c>
      <c r="BB37">
        <v>34</v>
      </c>
      <c r="BD37">
        <v>23.17</v>
      </c>
      <c r="BE37">
        <v>7.34</v>
      </c>
      <c r="BF37">
        <v>0.9</v>
      </c>
      <c r="BG37">
        <v>4.04</v>
      </c>
      <c r="BH37">
        <v>5.59</v>
      </c>
      <c r="BI37">
        <v>4.5999999999999996</v>
      </c>
      <c r="BJ37">
        <v>1.56</v>
      </c>
      <c r="BK37">
        <v>2.76</v>
      </c>
      <c r="BL37">
        <v>0.85</v>
      </c>
      <c r="BM37">
        <v>0</v>
      </c>
      <c r="BN37">
        <v>0.53</v>
      </c>
      <c r="BO37">
        <v>14.77</v>
      </c>
      <c r="BP37">
        <v>0</v>
      </c>
      <c r="BQ37">
        <v>4.46</v>
      </c>
      <c r="BR37">
        <v>2.0699999999999998</v>
      </c>
      <c r="BS37">
        <v>0.44</v>
      </c>
      <c r="BT37">
        <v>0</v>
      </c>
      <c r="BU37">
        <v>0</v>
      </c>
      <c r="BV37">
        <v>0</v>
      </c>
      <c r="BW37">
        <f t="shared" si="2"/>
        <v>73.08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139.7919</v>
      </c>
      <c r="L38">
        <v>361.306197</v>
      </c>
      <c r="M38">
        <v>92</v>
      </c>
      <c r="N38">
        <v>118.125</v>
      </c>
      <c r="O38">
        <v>123.66562500000001</v>
      </c>
      <c r="P38">
        <v>122.25</v>
      </c>
      <c r="Q38">
        <v>10.548042000000001</v>
      </c>
      <c r="R38">
        <v>21.155899999999999</v>
      </c>
      <c r="S38">
        <v>13.252567000000001</v>
      </c>
      <c r="T38">
        <v>0</v>
      </c>
      <c r="U38">
        <v>345.375</v>
      </c>
      <c r="V38">
        <v>11.625400000000001</v>
      </c>
      <c r="W38">
        <v>29.507000000000001</v>
      </c>
      <c r="X38">
        <v>97.729200000000006</v>
      </c>
      <c r="Y38">
        <v>0</v>
      </c>
      <c r="Z38">
        <v>13.1076</v>
      </c>
      <c r="AA38">
        <v>28.045000000000002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17.942399999999999</v>
      </c>
      <c r="AH38">
        <v>152.94049999999999</v>
      </c>
      <c r="AI38">
        <v>42.009</v>
      </c>
      <c r="AJ38">
        <v>0</v>
      </c>
      <c r="AK38">
        <v>50.5062</v>
      </c>
      <c r="AL38">
        <v>79.364599999999996</v>
      </c>
      <c r="AM38">
        <v>15.996</v>
      </c>
      <c r="AN38">
        <v>0.68867999999999996</v>
      </c>
      <c r="AO38">
        <v>31.164000000000001</v>
      </c>
      <c r="AP38">
        <v>11.529</v>
      </c>
      <c r="AQ38">
        <v>0</v>
      </c>
      <c r="AR38">
        <v>49.128</v>
      </c>
      <c r="AS38">
        <v>31.897383000000001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73.08</v>
      </c>
      <c r="BA38">
        <f t="shared" si="1"/>
        <v>2254.7037780000005</v>
      </c>
      <c r="BB38">
        <v>35</v>
      </c>
      <c r="BD38">
        <v>23.17</v>
      </c>
      <c r="BE38">
        <v>7.34</v>
      </c>
      <c r="BF38">
        <v>0.9</v>
      </c>
      <c r="BG38">
        <v>4.04</v>
      </c>
      <c r="BH38">
        <v>5.59</v>
      </c>
      <c r="BI38">
        <v>4.5999999999999996</v>
      </c>
      <c r="BJ38">
        <v>1.56</v>
      </c>
      <c r="BK38">
        <v>2.76</v>
      </c>
      <c r="BL38">
        <v>0.85</v>
      </c>
      <c r="BM38">
        <v>0</v>
      </c>
      <c r="BN38">
        <v>0.53</v>
      </c>
      <c r="BO38">
        <v>14.77</v>
      </c>
      <c r="BP38">
        <v>0</v>
      </c>
      <c r="BQ38">
        <v>4.46</v>
      </c>
      <c r="BR38">
        <v>2.0699999999999998</v>
      </c>
      <c r="BS38">
        <v>0.44</v>
      </c>
      <c r="BT38">
        <v>0</v>
      </c>
      <c r="BU38">
        <v>0</v>
      </c>
      <c r="BV38">
        <v>0</v>
      </c>
      <c r="BW38">
        <f t="shared" si="2"/>
        <v>73.08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139.7919</v>
      </c>
      <c r="L39">
        <v>366.988564</v>
      </c>
      <c r="M39">
        <v>92</v>
      </c>
      <c r="N39">
        <v>118.125</v>
      </c>
      <c r="O39">
        <v>123.66562500000001</v>
      </c>
      <c r="P39">
        <v>122.25</v>
      </c>
      <c r="Q39">
        <v>10.797383999999999</v>
      </c>
      <c r="R39">
        <v>21.155899999999999</v>
      </c>
      <c r="S39">
        <v>13.252567000000001</v>
      </c>
      <c r="T39">
        <v>0</v>
      </c>
      <c r="U39">
        <v>345.375</v>
      </c>
      <c r="V39">
        <v>11.625400000000001</v>
      </c>
      <c r="W39">
        <v>29.507000000000001</v>
      </c>
      <c r="X39">
        <v>97.729200000000006</v>
      </c>
      <c r="Y39">
        <v>0</v>
      </c>
      <c r="Z39">
        <v>6.5537999999999998</v>
      </c>
      <c r="AA39">
        <v>28.045000000000002</v>
      </c>
      <c r="AB39">
        <v>39.510120000000001</v>
      </c>
      <c r="AC39">
        <v>29.062808</v>
      </c>
      <c r="AD39">
        <v>27.476800000000001</v>
      </c>
      <c r="AE39">
        <v>49.436556000000003</v>
      </c>
      <c r="AF39">
        <v>8.8740000000000006</v>
      </c>
      <c r="AG39">
        <v>17.942399999999999</v>
      </c>
      <c r="AH39">
        <v>152.94049999999999</v>
      </c>
      <c r="AI39">
        <v>42.009</v>
      </c>
      <c r="AJ39">
        <v>0</v>
      </c>
      <c r="AK39">
        <v>50.5062</v>
      </c>
      <c r="AL39">
        <v>79.364599999999996</v>
      </c>
      <c r="AM39">
        <v>15.996</v>
      </c>
      <c r="AN39">
        <v>0.68867999999999996</v>
      </c>
      <c r="AO39">
        <v>30.282</v>
      </c>
      <c r="AP39">
        <v>11.529</v>
      </c>
      <c r="AQ39">
        <v>0</v>
      </c>
      <c r="AR39">
        <v>49.128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73.31</v>
      </c>
      <c r="BA39">
        <f t="shared" si="1"/>
        <v>2244.3147869999993</v>
      </c>
      <c r="BB39">
        <v>36</v>
      </c>
      <c r="BD39">
        <v>23.17</v>
      </c>
      <c r="BE39">
        <v>7.34</v>
      </c>
      <c r="BF39">
        <v>0.9</v>
      </c>
      <c r="BG39">
        <v>4.04</v>
      </c>
      <c r="BH39">
        <v>5.59</v>
      </c>
      <c r="BI39">
        <v>4.5999999999999996</v>
      </c>
      <c r="BJ39">
        <v>1.56</v>
      </c>
      <c r="BK39">
        <v>2.76</v>
      </c>
      <c r="BL39">
        <v>0.85</v>
      </c>
      <c r="BM39">
        <v>0</v>
      </c>
      <c r="BN39">
        <v>0.53</v>
      </c>
      <c r="BO39">
        <v>15.02</v>
      </c>
      <c r="BP39">
        <v>0</v>
      </c>
      <c r="BQ39">
        <v>4.46</v>
      </c>
      <c r="BR39">
        <v>2.0699999999999998</v>
      </c>
      <c r="BS39">
        <v>0.42</v>
      </c>
      <c r="BT39">
        <v>0</v>
      </c>
      <c r="BU39">
        <v>0</v>
      </c>
      <c r="BV39">
        <v>0</v>
      </c>
      <c r="BW39">
        <f t="shared" si="2"/>
        <v>73.31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139.7919</v>
      </c>
      <c r="L40">
        <v>366.988564</v>
      </c>
      <c r="M40">
        <v>92</v>
      </c>
      <c r="N40">
        <v>118.125</v>
      </c>
      <c r="O40">
        <v>123.66562500000001</v>
      </c>
      <c r="P40">
        <v>122.25</v>
      </c>
      <c r="Q40">
        <v>10.797383999999999</v>
      </c>
      <c r="R40">
        <v>21.155899999999999</v>
      </c>
      <c r="S40">
        <v>13.252567000000001</v>
      </c>
      <c r="T40">
        <v>0</v>
      </c>
      <c r="U40">
        <v>345.375</v>
      </c>
      <c r="V40">
        <v>11.625400000000001</v>
      </c>
      <c r="W40">
        <v>29.507000000000001</v>
      </c>
      <c r="X40">
        <v>147.515625</v>
      </c>
      <c r="Y40">
        <v>0</v>
      </c>
      <c r="Z40">
        <v>6.5537999999999998</v>
      </c>
      <c r="AA40">
        <v>28.045000000000002</v>
      </c>
      <c r="AB40">
        <v>39.510120000000001</v>
      </c>
      <c r="AC40">
        <v>29.062808</v>
      </c>
      <c r="AD40">
        <v>27.476800000000001</v>
      </c>
      <c r="AE40">
        <v>49.436556000000003</v>
      </c>
      <c r="AF40">
        <v>8.8740000000000006</v>
      </c>
      <c r="AG40">
        <v>17.942399999999999</v>
      </c>
      <c r="AH40">
        <v>152.94049999999999</v>
      </c>
      <c r="AI40">
        <v>42.009</v>
      </c>
      <c r="AJ40">
        <v>0</v>
      </c>
      <c r="AK40">
        <v>50.5062</v>
      </c>
      <c r="AL40">
        <v>79.364599999999996</v>
      </c>
      <c r="AM40">
        <v>15.996</v>
      </c>
      <c r="AN40">
        <v>0.68867999999999996</v>
      </c>
      <c r="AO40">
        <v>30.282</v>
      </c>
      <c r="AP40">
        <v>11.529</v>
      </c>
      <c r="AQ40">
        <v>0</v>
      </c>
      <c r="AR40">
        <v>49.128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73.31</v>
      </c>
      <c r="BA40">
        <f t="shared" si="1"/>
        <v>2294.101212</v>
      </c>
      <c r="BB40">
        <v>37</v>
      </c>
      <c r="BD40">
        <v>23.17</v>
      </c>
      <c r="BE40">
        <v>7.34</v>
      </c>
      <c r="BF40">
        <v>0.9</v>
      </c>
      <c r="BG40">
        <v>4.04</v>
      </c>
      <c r="BH40">
        <v>5.59</v>
      </c>
      <c r="BI40">
        <v>4.5999999999999996</v>
      </c>
      <c r="BJ40">
        <v>1.56</v>
      </c>
      <c r="BK40">
        <v>2.76</v>
      </c>
      <c r="BL40">
        <v>0.85</v>
      </c>
      <c r="BM40">
        <v>0</v>
      </c>
      <c r="BN40">
        <v>0.53</v>
      </c>
      <c r="BO40">
        <v>15.02</v>
      </c>
      <c r="BP40">
        <v>0</v>
      </c>
      <c r="BQ40">
        <v>4.46</v>
      </c>
      <c r="BR40">
        <v>2.0699999999999998</v>
      </c>
      <c r="BS40">
        <v>0.42</v>
      </c>
      <c r="BT40">
        <v>0</v>
      </c>
      <c r="BU40">
        <v>0</v>
      </c>
      <c r="BV40">
        <v>0</v>
      </c>
      <c r="BW40">
        <f t="shared" si="2"/>
        <v>73.31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139.7919</v>
      </c>
      <c r="L41">
        <v>361</v>
      </c>
      <c r="M41">
        <v>92</v>
      </c>
      <c r="N41">
        <v>118.125</v>
      </c>
      <c r="O41">
        <v>123.66562500000001</v>
      </c>
      <c r="P41">
        <v>122.25</v>
      </c>
      <c r="Q41">
        <v>17.125599999999999</v>
      </c>
      <c r="R41">
        <v>33.384799999999998</v>
      </c>
      <c r="S41">
        <v>20.293600000000001</v>
      </c>
      <c r="T41">
        <v>0</v>
      </c>
      <c r="U41">
        <v>345.375</v>
      </c>
      <c r="V41">
        <v>20.73</v>
      </c>
      <c r="W41">
        <v>43.7</v>
      </c>
      <c r="X41">
        <v>147.515625</v>
      </c>
      <c r="Y41">
        <v>0</v>
      </c>
      <c r="Z41">
        <v>6.5537999999999998</v>
      </c>
      <c r="AA41">
        <v>28.045000000000002</v>
      </c>
      <c r="AB41">
        <v>39.510120000000001</v>
      </c>
      <c r="AC41">
        <v>29.062808</v>
      </c>
      <c r="AD41">
        <v>27.476800000000001</v>
      </c>
      <c r="AE41">
        <v>49.436556000000003</v>
      </c>
      <c r="AF41">
        <v>8.8740000000000006</v>
      </c>
      <c r="AG41">
        <v>17.942399999999999</v>
      </c>
      <c r="AH41">
        <v>152.94049999999999</v>
      </c>
      <c r="AI41">
        <v>42.009</v>
      </c>
      <c r="AJ41">
        <v>0</v>
      </c>
      <c r="AK41">
        <v>50.5062</v>
      </c>
      <c r="AL41">
        <v>79.364599999999996</v>
      </c>
      <c r="AM41">
        <v>15.996</v>
      </c>
      <c r="AN41">
        <v>0.68867999999999996</v>
      </c>
      <c r="AO41">
        <v>30.282</v>
      </c>
      <c r="AP41">
        <v>11.529</v>
      </c>
      <c r="AQ41">
        <v>0</v>
      </c>
      <c r="AR41">
        <v>49.128</v>
      </c>
      <c r="AS41">
        <v>31.897383000000001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73.31</v>
      </c>
      <c r="BA41">
        <f t="shared" si="1"/>
        <v>2337.0083970000001</v>
      </c>
      <c r="BB41">
        <v>38</v>
      </c>
      <c r="BD41">
        <v>23.17</v>
      </c>
      <c r="BE41">
        <v>7.34</v>
      </c>
      <c r="BF41">
        <v>0.9</v>
      </c>
      <c r="BG41">
        <v>4.04</v>
      </c>
      <c r="BH41">
        <v>5.59</v>
      </c>
      <c r="BI41">
        <v>4.5999999999999996</v>
      </c>
      <c r="BJ41">
        <v>1.56</v>
      </c>
      <c r="BK41">
        <v>2.76</v>
      </c>
      <c r="BL41">
        <v>0.85</v>
      </c>
      <c r="BM41">
        <v>0</v>
      </c>
      <c r="BN41">
        <v>0.53</v>
      </c>
      <c r="BO41">
        <v>15.02</v>
      </c>
      <c r="BP41">
        <v>0</v>
      </c>
      <c r="BQ41">
        <v>4.46</v>
      </c>
      <c r="BR41">
        <v>2.0699999999999998</v>
      </c>
      <c r="BS41">
        <v>0.42</v>
      </c>
      <c r="BT41">
        <v>0</v>
      </c>
      <c r="BU41">
        <v>0</v>
      </c>
      <c r="BV41">
        <v>0</v>
      </c>
      <c r="BW41">
        <f t="shared" si="2"/>
        <v>73.31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139.7919</v>
      </c>
      <c r="L42">
        <v>361</v>
      </c>
      <c r="M42">
        <v>92</v>
      </c>
      <c r="N42">
        <v>118.125</v>
      </c>
      <c r="O42">
        <v>123.66562500000001</v>
      </c>
      <c r="P42">
        <v>122.25</v>
      </c>
      <c r="Q42">
        <v>17.125599999999999</v>
      </c>
      <c r="R42">
        <v>33.384799999999998</v>
      </c>
      <c r="S42">
        <v>20.293600000000001</v>
      </c>
      <c r="T42">
        <v>0</v>
      </c>
      <c r="U42">
        <v>345.375</v>
      </c>
      <c r="V42">
        <v>20.73</v>
      </c>
      <c r="W42">
        <v>43.7</v>
      </c>
      <c r="X42">
        <v>147.515625</v>
      </c>
      <c r="Y42">
        <v>0</v>
      </c>
      <c r="Z42">
        <v>6.5537999999999998</v>
      </c>
      <c r="AA42">
        <v>18.643999999999998</v>
      </c>
      <c r="AB42">
        <v>39.510120000000001</v>
      </c>
      <c r="AC42">
        <v>29.062808</v>
      </c>
      <c r="AD42">
        <v>27.476800000000001</v>
      </c>
      <c r="AE42">
        <v>49.436556000000003</v>
      </c>
      <c r="AF42">
        <v>8.8740000000000006</v>
      </c>
      <c r="AG42">
        <v>17.942399999999999</v>
      </c>
      <c r="AH42">
        <v>152.94049999999999</v>
      </c>
      <c r="AI42">
        <v>31.824999999999999</v>
      </c>
      <c r="AJ42">
        <v>0</v>
      </c>
      <c r="AK42">
        <v>50.5062</v>
      </c>
      <c r="AL42">
        <v>79.364599999999996</v>
      </c>
      <c r="AM42">
        <v>15.996</v>
      </c>
      <c r="AN42">
        <v>0.68867999999999996</v>
      </c>
      <c r="AO42">
        <v>30.282</v>
      </c>
      <c r="AP42">
        <v>11.529</v>
      </c>
      <c r="AQ42">
        <v>0</v>
      </c>
      <c r="AR42">
        <v>49.128</v>
      </c>
      <c r="AS42">
        <v>31.897383000000001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73.36999999999999</v>
      </c>
      <c r="BA42">
        <f t="shared" si="1"/>
        <v>2317.483397</v>
      </c>
      <c r="BB42">
        <v>39</v>
      </c>
      <c r="BD42">
        <v>23.17</v>
      </c>
      <c r="BE42">
        <v>7.34</v>
      </c>
      <c r="BF42">
        <v>0.9</v>
      </c>
      <c r="BG42">
        <v>4.04</v>
      </c>
      <c r="BH42">
        <v>5.59</v>
      </c>
      <c r="BI42">
        <v>4.5999999999999996</v>
      </c>
      <c r="BJ42">
        <v>1.56</v>
      </c>
      <c r="BK42">
        <v>2.8</v>
      </c>
      <c r="BL42">
        <v>0.87</v>
      </c>
      <c r="BM42">
        <v>0</v>
      </c>
      <c r="BN42">
        <v>0.53</v>
      </c>
      <c r="BO42">
        <v>15.02</v>
      </c>
      <c r="BP42">
        <v>0</v>
      </c>
      <c r="BQ42">
        <v>4.46</v>
      </c>
      <c r="BR42">
        <v>2.0699999999999998</v>
      </c>
      <c r="BS42">
        <v>0.42</v>
      </c>
      <c r="BT42">
        <v>0</v>
      </c>
      <c r="BU42">
        <v>0</v>
      </c>
      <c r="BV42">
        <v>0</v>
      </c>
      <c r="BW42">
        <f t="shared" si="2"/>
        <v>73.36999999999999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195.78540000000001</v>
      </c>
      <c r="L43">
        <v>361</v>
      </c>
      <c r="M43">
        <v>92</v>
      </c>
      <c r="N43">
        <v>118.125</v>
      </c>
      <c r="O43">
        <v>123.66562500000001</v>
      </c>
      <c r="P43">
        <v>122.25</v>
      </c>
      <c r="Q43">
        <v>17.125599999999999</v>
      </c>
      <c r="R43">
        <v>33.384799999999998</v>
      </c>
      <c r="S43">
        <v>20.293600000000001</v>
      </c>
      <c r="T43">
        <v>0</v>
      </c>
      <c r="U43">
        <v>345.375</v>
      </c>
      <c r="V43">
        <v>20.73</v>
      </c>
      <c r="W43">
        <v>43.7</v>
      </c>
      <c r="X43">
        <v>147.515625</v>
      </c>
      <c r="Y43">
        <v>0</v>
      </c>
      <c r="Z43">
        <v>6.6</v>
      </c>
      <c r="AA43">
        <v>13.983000000000001</v>
      </c>
      <c r="AB43">
        <v>39.510120000000001</v>
      </c>
      <c r="AC43">
        <v>29.062808</v>
      </c>
      <c r="AD43">
        <v>27.476800000000001</v>
      </c>
      <c r="AE43">
        <v>49.436556000000003</v>
      </c>
      <c r="AF43">
        <v>6.4089999999999998</v>
      </c>
      <c r="AG43">
        <v>17.942399999999999</v>
      </c>
      <c r="AH43">
        <v>152.94049999999999</v>
      </c>
      <c r="AI43">
        <v>31.824999999999999</v>
      </c>
      <c r="AJ43">
        <v>0</v>
      </c>
      <c r="AK43">
        <v>50.5062</v>
      </c>
      <c r="AL43">
        <v>79.364599999999996</v>
      </c>
      <c r="AM43">
        <v>15.996</v>
      </c>
      <c r="AN43">
        <v>0.68867999999999996</v>
      </c>
      <c r="AO43">
        <v>30.282</v>
      </c>
      <c r="AP43">
        <v>11.529</v>
      </c>
      <c r="AQ43">
        <v>0</v>
      </c>
      <c r="AR43">
        <v>49.128</v>
      </c>
      <c r="AS43">
        <v>31.897383000000001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73.38</v>
      </c>
      <c r="BA43">
        <f t="shared" si="1"/>
        <v>2366.4070970000002</v>
      </c>
      <c r="BB43">
        <v>40</v>
      </c>
      <c r="BD43">
        <v>23.17</v>
      </c>
      <c r="BE43">
        <v>7.34</v>
      </c>
      <c r="BF43">
        <v>0.9</v>
      </c>
      <c r="BG43">
        <v>4.04</v>
      </c>
      <c r="BH43">
        <v>5.59</v>
      </c>
      <c r="BI43">
        <v>4.5999999999999996</v>
      </c>
      <c r="BJ43">
        <v>1.56</v>
      </c>
      <c r="BK43">
        <v>2.8</v>
      </c>
      <c r="BL43">
        <v>0.87</v>
      </c>
      <c r="BM43">
        <v>0</v>
      </c>
      <c r="BN43">
        <v>0.53</v>
      </c>
      <c r="BO43">
        <v>15.02</v>
      </c>
      <c r="BP43">
        <v>0</v>
      </c>
      <c r="BQ43">
        <v>4.46</v>
      </c>
      <c r="BR43">
        <v>2.0699999999999998</v>
      </c>
      <c r="BS43">
        <v>0.43</v>
      </c>
      <c r="BT43">
        <v>0</v>
      </c>
      <c r="BU43">
        <v>0</v>
      </c>
      <c r="BV43">
        <v>0</v>
      </c>
      <c r="BW43">
        <f t="shared" si="2"/>
        <v>73.38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200.78540000000001</v>
      </c>
      <c r="L44">
        <v>361</v>
      </c>
      <c r="M44">
        <v>92</v>
      </c>
      <c r="N44">
        <v>118.125</v>
      </c>
      <c r="O44">
        <v>123.66562500000001</v>
      </c>
      <c r="P44">
        <v>122.25</v>
      </c>
      <c r="Q44">
        <v>17.125599999999999</v>
      </c>
      <c r="R44">
        <v>33.384799999999998</v>
      </c>
      <c r="S44">
        <v>20.293600000000001</v>
      </c>
      <c r="T44">
        <v>0</v>
      </c>
      <c r="U44">
        <v>345.375</v>
      </c>
      <c r="V44">
        <v>20.73</v>
      </c>
      <c r="W44">
        <v>43.7</v>
      </c>
      <c r="X44">
        <v>147.515625</v>
      </c>
      <c r="Y44">
        <v>0</v>
      </c>
      <c r="Z44">
        <v>6.6</v>
      </c>
      <c r="AA44">
        <v>13.983000000000001</v>
      </c>
      <c r="AB44">
        <v>39.510120000000001</v>
      </c>
      <c r="AC44">
        <v>29.062808</v>
      </c>
      <c r="AD44">
        <v>27.476800000000001</v>
      </c>
      <c r="AE44">
        <v>49.436556000000003</v>
      </c>
      <c r="AF44">
        <v>6.4089999999999998</v>
      </c>
      <c r="AG44">
        <v>17.942399999999999</v>
      </c>
      <c r="AH44">
        <v>152.94049999999999</v>
      </c>
      <c r="AI44">
        <v>31.824999999999999</v>
      </c>
      <c r="AJ44">
        <v>0</v>
      </c>
      <c r="AK44">
        <v>50.5062</v>
      </c>
      <c r="AL44">
        <v>79.364599999999996</v>
      </c>
      <c r="AM44">
        <v>15.996</v>
      </c>
      <c r="AN44">
        <v>0.68867999999999996</v>
      </c>
      <c r="AO44">
        <v>30.282</v>
      </c>
      <c r="AP44">
        <v>11.529</v>
      </c>
      <c r="AQ44">
        <v>0</v>
      </c>
      <c r="AR44">
        <v>49.128</v>
      </c>
      <c r="AS44">
        <v>31.897383000000001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73.510000000000005</v>
      </c>
      <c r="BA44">
        <f t="shared" si="1"/>
        <v>2371.5370970000004</v>
      </c>
      <c r="BB44">
        <v>41</v>
      </c>
      <c r="BD44">
        <v>23.17</v>
      </c>
      <c r="BE44">
        <v>7.34</v>
      </c>
      <c r="BF44">
        <v>0.9</v>
      </c>
      <c r="BG44">
        <v>4.04</v>
      </c>
      <c r="BH44">
        <v>5.59</v>
      </c>
      <c r="BI44">
        <v>4.5999999999999996</v>
      </c>
      <c r="BJ44">
        <v>1.56</v>
      </c>
      <c r="BK44">
        <v>2.9</v>
      </c>
      <c r="BL44">
        <v>0.9</v>
      </c>
      <c r="BM44">
        <v>0</v>
      </c>
      <c r="BN44">
        <v>0.53</v>
      </c>
      <c r="BO44">
        <v>15.02</v>
      </c>
      <c r="BP44">
        <v>0</v>
      </c>
      <c r="BQ44">
        <v>4.46</v>
      </c>
      <c r="BR44">
        <v>2.0699999999999998</v>
      </c>
      <c r="BS44">
        <v>0.43</v>
      </c>
      <c r="BT44">
        <v>0</v>
      </c>
      <c r="BU44">
        <v>0</v>
      </c>
      <c r="BV44">
        <v>0</v>
      </c>
      <c r="BW44">
        <f t="shared" si="2"/>
        <v>73.510000000000005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200.78540000000001</v>
      </c>
      <c r="L45">
        <v>361</v>
      </c>
      <c r="M45">
        <v>92</v>
      </c>
      <c r="N45">
        <v>118.125</v>
      </c>
      <c r="O45">
        <v>123.66562500000001</v>
      </c>
      <c r="P45">
        <v>122.25</v>
      </c>
      <c r="Q45">
        <v>17.125599999999999</v>
      </c>
      <c r="R45">
        <v>33.384799999999998</v>
      </c>
      <c r="S45">
        <v>20.293600000000001</v>
      </c>
      <c r="T45">
        <v>0</v>
      </c>
      <c r="U45">
        <v>345.375</v>
      </c>
      <c r="V45">
        <v>20.73</v>
      </c>
      <c r="W45">
        <v>43.7</v>
      </c>
      <c r="X45">
        <v>147.515625</v>
      </c>
      <c r="Y45">
        <v>0</v>
      </c>
      <c r="Z45">
        <v>6.6</v>
      </c>
      <c r="AA45">
        <v>13.983000000000001</v>
      </c>
      <c r="AB45">
        <v>39.510120000000001</v>
      </c>
      <c r="AC45">
        <v>29.062808</v>
      </c>
      <c r="AD45">
        <v>27.476800000000001</v>
      </c>
      <c r="AE45">
        <v>49.436556000000003</v>
      </c>
      <c r="AF45">
        <v>6.4089999999999998</v>
      </c>
      <c r="AG45">
        <v>17.942399999999999</v>
      </c>
      <c r="AH45">
        <v>152.94049999999999</v>
      </c>
      <c r="AI45">
        <v>43.281999999999996</v>
      </c>
      <c r="AJ45">
        <v>0</v>
      </c>
      <c r="AK45">
        <v>50.5062</v>
      </c>
      <c r="AL45">
        <v>52.29</v>
      </c>
      <c r="AM45">
        <v>15.996</v>
      </c>
      <c r="AN45">
        <v>0.68867999999999996</v>
      </c>
      <c r="AO45">
        <v>30.282</v>
      </c>
      <c r="AP45">
        <v>11.529</v>
      </c>
      <c r="AQ45">
        <v>0</v>
      </c>
      <c r="AR45">
        <v>49.128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73.510000000000005</v>
      </c>
      <c r="BA45">
        <f t="shared" si="1"/>
        <v>2355.9194970000003</v>
      </c>
      <c r="BB45">
        <v>42</v>
      </c>
      <c r="BD45">
        <v>23.17</v>
      </c>
      <c r="BE45">
        <v>7.34</v>
      </c>
      <c r="BF45">
        <v>0.9</v>
      </c>
      <c r="BG45">
        <v>4.04</v>
      </c>
      <c r="BH45">
        <v>5.59</v>
      </c>
      <c r="BI45">
        <v>4.5999999999999996</v>
      </c>
      <c r="BJ45">
        <v>1.56</v>
      </c>
      <c r="BK45">
        <v>2.9</v>
      </c>
      <c r="BL45">
        <v>0.9</v>
      </c>
      <c r="BM45">
        <v>0</v>
      </c>
      <c r="BN45">
        <v>0.53</v>
      </c>
      <c r="BO45">
        <v>15.02</v>
      </c>
      <c r="BP45">
        <v>0</v>
      </c>
      <c r="BQ45">
        <v>4.46</v>
      </c>
      <c r="BR45">
        <v>2.0699999999999998</v>
      </c>
      <c r="BS45">
        <v>0.43</v>
      </c>
      <c r="BT45">
        <v>0</v>
      </c>
      <c r="BU45">
        <v>0</v>
      </c>
      <c r="BV45">
        <v>0</v>
      </c>
      <c r="BW45">
        <f t="shared" si="2"/>
        <v>73.510000000000005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200.78540000000001</v>
      </c>
      <c r="L46">
        <v>361</v>
      </c>
      <c r="M46">
        <v>92</v>
      </c>
      <c r="N46">
        <v>118.125</v>
      </c>
      <c r="O46">
        <v>123.66562500000001</v>
      </c>
      <c r="P46">
        <v>122.25</v>
      </c>
      <c r="Q46">
        <v>17.125599999999999</v>
      </c>
      <c r="R46">
        <v>33.384799999999998</v>
      </c>
      <c r="S46">
        <v>20.293600000000001</v>
      </c>
      <c r="T46">
        <v>0</v>
      </c>
      <c r="U46">
        <v>345.375</v>
      </c>
      <c r="V46">
        <v>20.73</v>
      </c>
      <c r="W46">
        <v>43.7</v>
      </c>
      <c r="X46">
        <v>147.515625</v>
      </c>
      <c r="Y46">
        <v>0</v>
      </c>
      <c r="Z46">
        <v>6.6</v>
      </c>
      <c r="AA46">
        <v>13.983000000000001</v>
      </c>
      <c r="AB46">
        <v>39.510120000000001</v>
      </c>
      <c r="AC46">
        <v>29.062808</v>
      </c>
      <c r="AD46">
        <v>27.476800000000001</v>
      </c>
      <c r="AE46">
        <v>49.436556000000003</v>
      </c>
      <c r="AF46">
        <v>6.4089999999999998</v>
      </c>
      <c r="AG46">
        <v>17.942399999999999</v>
      </c>
      <c r="AH46">
        <v>152.94049999999999</v>
      </c>
      <c r="AI46">
        <v>43.281999999999996</v>
      </c>
      <c r="AJ46">
        <v>0</v>
      </c>
      <c r="AK46">
        <v>50.5062</v>
      </c>
      <c r="AL46">
        <v>52.29</v>
      </c>
      <c r="AM46">
        <v>15.996</v>
      </c>
      <c r="AN46">
        <v>0.68867999999999996</v>
      </c>
      <c r="AO46">
        <v>30.282</v>
      </c>
      <c r="AP46">
        <v>11.529</v>
      </c>
      <c r="AQ46">
        <v>0</v>
      </c>
      <c r="AR46">
        <v>49.128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73.510000000000005</v>
      </c>
      <c r="BA46">
        <f t="shared" si="1"/>
        <v>2355.9194970000003</v>
      </c>
      <c r="BB46">
        <v>43</v>
      </c>
      <c r="BD46">
        <v>23.17</v>
      </c>
      <c r="BE46">
        <v>7.34</v>
      </c>
      <c r="BF46">
        <v>0.9</v>
      </c>
      <c r="BG46">
        <v>4.04</v>
      </c>
      <c r="BH46">
        <v>5.59</v>
      </c>
      <c r="BI46">
        <v>4.5999999999999996</v>
      </c>
      <c r="BJ46">
        <v>1.56</v>
      </c>
      <c r="BK46">
        <v>2.9</v>
      </c>
      <c r="BL46">
        <v>0.9</v>
      </c>
      <c r="BM46">
        <v>0</v>
      </c>
      <c r="BN46">
        <v>0.53</v>
      </c>
      <c r="BO46">
        <v>15.02</v>
      </c>
      <c r="BP46">
        <v>0</v>
      </c>
      <c r="BQ46">
        <v>4.46</v>
      </c>
      <c r="BR46">
        <v>2.0699999999999998</v>
      </c>
      <c r="BS46">
        <v>0.43</v>
      </c>
      <c r="BT46">
        <v>0</v>
      </c>
      <c r="BU46">
        <v>0</v>
      </c>
      <c r="BV46">
        <v>0</v>
      </c>
      <c r="BW46">
        <f t="shared" si="2"/>
        <v>73.510000000000005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185.78540000000001</v>
      </c>
      <c r="L47">
        <v>361</v>
      </c>
      <c r="M47">
        <v>92</v>
      </c>
      <c r="N47">
        <v>118.125</v>
      </c>
      <c r="O47">
        <v>123.66562500000001</v>
      </c>
      <c r="P47">
        <v>122.25</v>
      </c>
      <c r="Q47">
        <v>17.125599999999999</v>
      </c>
      <c r="R47">
        <v>33.384799999999998</v>
      </c>
      <c r="S47">
        <v>20.293600000000001</v>
      </c>
      <c r="T47">
        <v>0</v>
      </c>
      <c r="U47">
        <v>348.97500000000002</v>
      </c>
      <c r="V47">
        <v>16.37</v>
      </c>
      <c r="W47">
        <v>37.2928</v>
      </c>
      <c r="X47">
        <v>127.26090000000001</v>
      </c>
      <c r="Y47">
        <v>0</v>
      </c>
      <c r="Z47">
        <v>6.6</v>
      </c>
      <c r="AA47">
        <v>13.983000000000001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6.4089999999999998</v>
      </c>
      <c r="AG47">
        <v>17.942399999999999</v>
      </c>
      <c r="AH47">
        <v>152.94049999999999</v>
      </c>
      <c r="AI47">
        <v>43.281999999999996</v>
      </c>
      <c r="AJ47">
        <v>0</v>
      </c>
      <c r="AK47">
        <v>50.5062</v>
      </c>
      <c r="AL47">
        <v>52.29</v>
      </c>
      <c r="AM47">
        <v>15.996</v>
      </c>
      <c r="AN47">
        <v>0.68867999999999996</v>
      </c>
      <c r="AO47">
        <v>30.282</v>
      </c>
      <c r="AP47">
        <v>11.529</v>
      </c>
      <c r="AQ47">
        <v>0</v>
      </c>
      <c r="AR47">
        <v>49.128</v>
      </c>
      <c r="AS47">
        <v>31.897383000000001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73.430000000000007</v>
      </c>
      <c r="BA47">
        <f t="shared" si="1"/>
        <v>2322.5324719999994</v>
      </c>
      <c r="BB47">
        <v>44</v>
      </c>
      <c r="BD47">
        <v>23.17</v>
      </c>
      <c r="BE47">
        <v>7.34</v>
      </c>
      <c r="BF47">
        <v>0.9</v>
      </c>
      <c r="BG47">
        <v>4.04</v>
      </c>
      <c r="BH47">
        <v>5.59</v>
      </c>
      <c r="BI47">
        <v>4.5999999999999996</v>
      </c>
      <c r="BJ47">
        <v>1.56</v>
      </c>
      <c r="BK47">
        <v>2.9</v>
      </c>
      <c r="BL47">
        <v>0.9</v>
      </c>
      <c r="BM47">
        <v>0</v>
      </c>
      <c r="BN47">
        <v>0.53</v>
      </c>
      <c r="BO47">
        <v>14.94</v>
      </c>
      <c r="BP47">
        <v>0</v>
      </c>
      <c r="BQ47">
        <v>4.46</v>
      </c>
      <c r="BR47">
        <v>2.0699999999999998</v>
      </c>
      <c r="BS47">
        <v>0.43</v>
      </c>
      <c r="BT47">
        <v>0</v>
      </c>
      <c r="BU47">
        <v>0</v>
      </c>
      <c r="BV47">
        <v>0</v>
      </c>
      <c r="BW47">
        <f t="shared" si="2"/>
        <v>73.430000000000007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185.78540000000001</v>
      </c>
      <c r="L48">
        <v>361</v>
      </c>
      <c r="M48">
        <v>92</v>
      </c>
      <c r="N48">
        <v>118.125</v>
      </c>
      <c r="O48">
        <v>123.66562500000001</v>
      </c>
      <c r="P48">
        <v>122.25</v>
      </c>
      <c r="Q48">
        <v>17.125599999999999</v>
      </c>
      <c r="R48">
        <v>33.384799999999998</v>
      </c>
      <c r="S48">
        <v>20.293600000000001</v>
      </c>
      <c r="T48">
        <v>0</v>
      </c>
      <c r="U48">
        <v>348.97500000000002</v>
      </c>
      <c r="V48">
        <v>16.37</v>
      </c>
      <c r="W48">
        <v>37.2928</v>
      </c>
      <c r="X48">
        <v>127.26090000000001</v>
      </c>
      <c r="Y48">
        <v>0</v>
      </c>
      <c r="Z48">
        <v>6.6</v>
      </c>
      <c r="AA48">
        <v>13.983000000000001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6.4089999999999998</v>
      </c>
      <c r="AG48">
        <v>17.942399999999999</v>
      </c>
      <c r="AH48">
        <v>152.94049999999999</v>
      </c>
      <c r="AI48">
        <v>43.281999999999996</v>
      </c>
      <c r="AJ48">
        <v>0</v>
      </c>
      <c r="AK48">
        <v>50.5062</v>
      </c>
      <c r="AL48">
        <v>52.29</v>
      </c>
      <c r="AM48">
        <v>15.996</v>
      </c>
      <c r="AN48">
        <v>0.68867999999999996</v>
      </c>
      <c r="AO48">
        <v>30.282</v>
      </c>
      <c r="AP48">
        <v>11.529</v>
      </c>
      <c r="AQ48">
        <v>0</v>
      </c>
      <c r="AR48">
        <v>49.128</v>
      </c>
      <c r="AS48">
        <v>31.897383000000001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73.430000000000007</v>
      </c>
      <c r="BA48">
        <f t="shared" si="1"/>
        <v>2322.5324719999994</v>
      </c>
      <c r="BB48">
        <v>45</v>
      </c>
      <c r="BD48">
        <v>23.17</v>
      </c>
      <c r="BE48">
        <v>7.34</v>
      </c>
      <c r="BF48">
        <v>0.9</v>
      </c>
      <c r="BG48">
        <v>4.04</v>
      </c>
      <c r="BH48">
        <v>5.59</v>
      </c>
      <c r="BI48">
        <v>4.5999999999999996</v>
      </c>
      <c r="BJ48">
        <v>1.56</v>
      </c>
      <c r="BK48">
        <v>2.9</v>
      </c>
      <c r="BL48">
        <v>0.9</v>
      </c>
      <c r="BM48">
        <v>0</v>
      </c>
      <c r="BN48">
        <v>0.53</v>
      </c>
      <c r="BO48">
        <v>14.94</v>
      </c>
      <c r="BP48">
        <v>0</v>
      </c>
      <c r="BQ48">
        <v>4.46</v>
      </c>
      <c r="BR48">
        <v>2.0699999999999998</v>
      </c>
      <c r="BS48">
        <v>0.43</v>
      </c>
      <c r="BT48">
        <v>0</v>
      </c>
      <c r="BU48">
        <v>0</v>
      </c>
      <c r="BV48">
        <v>0</v>
      </c>
      <c r="BW48">
        <f t="shared" si="2"/>
        <v>73.430000000000007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212.57730000000001</v>
      </c>
      <c r="L49">
        <v>361</v>
      </c>
      <c r="M49">
        <v>92</v>
      </c>
      <c r="N49">
        <v>118.125</v>
      </c>
      <c r="O49">
        <v>123.66562500000001</v>
      </c>
      <c r="P49">
        <v>122.25</v>
      </c>
      <c r="Q49">
        <v>13.583299999999999</v>
      </c>
      <c r="R49">
        <v>24.235800000000001</v>
      </c>
      <c r="S49">
        <v>16.590499999999999</v>
      </c>
      <c r="T49">
        <v>0</v>
      </c>
      <c r="U49">
        <v>348.97500000000002</v>
      </c>
      <c r="V49">
        <v>11.1046</v>
      </c>
      <c r="W49">
        <v>38.279000000000003</v>
      </c>
      <c r="X49">
        <v>147.515625</v>
      </c>
      <c r="Y49">
        <v>0</v>
      </c>
      <c r="Z49">
        <v>6.6</v>
      </c>
      <c r="AA49">
        <v>13.983000000000001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6.4089999999999998</v>
      </c>
      <c r="AG49">
        <v>17.942399999999999</v>
      </c>
      <c r="AH49">
        <v>152.94049999999999</v>
      </c>
      <c r="AI49">
        <v>43.281999999999996</v>
      </c>
      <c r="AJ49">
        <v>0</v>
      </c>
      <c r="AK49">
        <v>50.5062</v>
      </c>
      <c r="AL49">
        <v>72.043999999999997</v>
      </c>
      <c r="AM49">
        <v>15.996</v>
      </c>
      <c r="AN49">
        <v>0.68867999999999996</v>
      </c>
      <c r="AO49">
        <v>30.282</v>
      </c>
      <c r="AP49">
        <v>11.529</v>
      </c>
      <c r="AQ49">
        <v>0</v>
      </c>
      <c r="AR49">
        <v>49.128</v>
      </c>
      <c r="AS49">
        <v>31.897383000000001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73.430000000000007</v>
      </c>
      <c r="BA49">
        <f t="shared" si="1"/>
        <v>2368.6594969999996</v>
      </c>
      <c r="BB49">
        <v>46</v>
      </c>
      <c r="BD49">
        <v>23.17</v>
      </c>
      <c r="BE49">
        <v>7.34</v>
      </c>
      <c r="BF49">
        <v>0.9</v>
      </c>
      <c r="BG49">
        <v>4.04</v>
      </c>
      <c r="BH49">
        <v>5.59</v>
      </c>
      <c r="BI49">
        <v>4.5999999999999996</v>
      </c>
      <c r="BJ49">
        <v>1.56</v>
      </c>
      <c r="BK49">
        <v>2.9</v>
      </c>
      <c r="BL49">
        <v>0.9</v>
      </c>
      <c r="BM49">
        <v>0</v>
      </c>
      <c r="BN49">
        <v>0.53</v>
      </c>
      <c r="BO49">
        <v>14.94</v>
      </c>
      <c r="BP49">
        <v>0</v>
      </c>
      <c r="BQ49">
        <v>4.46</v>
      </c>
      <c r="BR49">
        <v>2.0699999999999998</v>
      </c>
      <c r="BS49">
        <v>0.43</v>
      </c>
      <c r="BT49">
        <v>0</v>
      </c>
      <c r="BU49">
        <v>0</v>
      </c>
      <c r="BV49">
        <v>0</v>
      </c>
      <c r="BW49">
        <f t="shared" si="2"/>
        <v>73.430000000000007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212.57730000000001</v>
      </c>
      <c r="L50">
        <v>361</v>
      </c>
      <c r="M50">
        <v>92</v>
      </c>
      <c r="N50">
        <v>118.125</v>
      </c>
      <c r="O50">
        <v>123.66562500000001</v>
      </c>
      <c r="P50">
        <v>122.25</v>
      </c>
      <c r="Q50">
        <v>13.583299999999999</v>
      </c>
      <c r="R50">
        <v>23.7439</v>
      </c>
      <c r="S50">
        <v>16.590499999999999</v>
      </c>
      <c r="T50">
        <v>0</v>
      </c>
      <c r="U50">
        <v>348.97500000000002</v>
      </c>
      <c r="V50">
        <v>11.1046</v>
      </c>
      <c r="W50">
        <v>38.279000000000003</v>
      </c>
      <c r="X50">
        <v>147.515625</v>
      </c>
      <c r="Y50">
        <v>0</v>
      </c>
      <c r="Z50">
        <v>6.6</v>
      </c>
      <c r="AA50">
        <v>13.983000000000001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6.4089999999999998</v>
      </c>
      <c r="AG50">
        <v>17.942399999999999</v>
      </c>
      <c r="AH50">
        <v>152.94049999999999</v>
      </c>
      <c r="AI50">
        <v>43.281999999999996</v>
      </c>
      <c r="AJ50">
        <v>0</v>
      </c>
      <c r="AK50">
        <v>50.5062</v>
      </c>
      <c r="AL50">
        <v>83.664000000000001</v>
      </c>
      <c r="AM50">
        <v>15.996</v>
      </c>
      <c r="AN50">
        <v>0.68867999999999996</v>
      </c>
      <c r="AO50">
        <v>30.282</v>
      </c>
      <c r="AP50">
        <v>11.529</v>
      </c>
      <c r="AQ50">
        <v>0</v>
      </c>
      <c r="AR50">
        <v>49.128</v>
      </c>
      <c r="AS50">
        <v>31.897383000000001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73.430000000000007</v>
      </c>
      <c r="BA50">
        <f t="shared" si="1"/>
        <v>2379.787597</v>
      </c>
      <c r="BB50">
        <v>47</v>
      </c>
      <c r="BD50">
        <v>23.17</v>
      </c>
      <c r="BE50">
        <v>7.34</v>
      </c>
      <c r="BF50">
        <v>0.9</v>
      </c>
      <c r="BG50">
        <v>4.04</v>
      </c>
      <c r="BH50">
        <v>5.59</v>
      </c>
      <c r="BI50">
        <v>4.5999999999999996</v>
      </c>
      <c r="BJ50">
        <v>1.56</v>
      </c>
      <c r="BK50">
        <v>2.9</v>
      </c>
      <c r="BL50">
        <v>0.9</v>
      </c>
      <c r="BM50">
        <v>0</v>
      </c>
      <c r="BN50">
        <v>0.53</v>
      </c>
      <c r="BO50">
        <v>14.94</v>
      </c>
      <c r="BP50">
        <v>0</v>
      </c>
      <c r="BQ50">
        <v>4.46</v>
      </c>
      <c r="BR50">
        <v>2.0699999999999998</v>
      </c>
      <c r="BS50">
        <v>0.43</v>
      </c>
      <c r="BT50">
        <v>0</v>
      </c>
      <c r="BU50">
        <v>0</v>
      </c>
      <c r="BV50">
        <v>0</v>
      </c>
      <c r="BW50">
        <f t="shared" si="2"/>
        <v>73.430000000000007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212.57730000000001</v>
      </c>
      <c r="L51">
        <v>361</v>
      </c>
      <c r="M51">
        <v>92</v>
      </c>
      <c r="N51">
        <v>118.125</v>
      </c>
      <c r="O51">
        <v>123.66562500000001</v>
      </c>
      <c r="P51">
        <v>122.25</v>
      </c>
      <c r="Q51">
        <v>13.583299999999999</v>
      </c>
      <c r="R51">
        <v>23.7439</v>
      </c>
      <c r="S51">
        <v>16.590499999999999</v>
      </c>
      <c r="T51">
        <v>0</v>
      </c>
      <c r="U51">
        <v>348.97500000000002</v>
      </c>
      <c r="V51">
        <v>11.1046</v>
      </c>
      <c r="W51">
        <v>38.279000000000003</v>
      </c>
      <c r="X51">
        <v>147.515625</v>
      </c>
      <c r="Y51">
        <v>0</v>
      </c>
      <c r="Z51">
        <v>0</v>
      </c>
      <c r="AA51">
        <v>13.983000000000001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6.4089999999999998</v>
      </c>
      <c r="AG51">
        <v>17.942399999999999</v>
      </c>
      <c r="AH51">
        <v>152.94049999999999</v>
      </c>
      <c r="AI51">
        <v>31.824999999999999</v>
      </c>
      <c r="AJ51">
        <v>0</v>
      </c>
      <c r="AK51">
        <v>50.5062</v>
      </c>
      <c r="AL51">
        <v>79.364599999999996</v>
      </c>
      <c r="AM51">
        <v>15.996</v>
      </c>
      <c r="AN51">
        <v>0.68867999999999996</v>
      </c>
      <c r="AO51">
        <v>30.282</v>
      </c>
      <c r="AP51">
        <v>8.3264999999999993</v>
      </c>
      <c r="AQ51">
        <v>0</v>
      </c>
      <c r="AR51">
        <v>49.128</v>
      </c>
      <c r="AS51">
        <v>31.897383000000001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73.44</v>
      </c>
      <c r="BA51">
        <f t="shared" si="1"/>
        <v>2354.2386970000002</v>
      </c>
      <c r="BB51">
        <v>48</v>
      </c>
      <c r="BD51">
        <v>23.17</v>
      </c>
      <c r="BE51">
        <v>7.34</v>
      </c>
      <c r="BF51">
        <v>0.9</v>
      </c>
      <c r="BG51">
        <v>4.04</v>
      </c>
      <c r="BH51">
        <v>5.59</v>
      </c>
      <c r="BI51">
        <v>4.5999999999999996</v>
      </c>
      <c r="BJ51">
        <v>1.56</v>
      </c>
      <c r="BK51">
        <v>2.9</v>
      </c>
      <c r="BL51">
        <v>0.9</v>
      </c>
      <c r="BM51">
        <v>0</v>
      </c>
      <c r="BN51">
        <v>0.53</v>
      </c>
      <c r="BO51">
        <v>14.94</v>
      </c>
      <c r="BP51">
        <v>0</v>
      </c>
      <c r="BQ51">
        <v>4.46</v>
      </c>
      <c r="BR51">
        <v>2.0699999999999998</v>
      </c>
      <c r="BS51">
        <v>0.44</v>
      </c>
      <c r="BT51">
        <v>0</v>
      </c>
      <c r="BU51">
        <v>0</v>
      </c>
      <c r="BV51">
        <v>0</v>
      </c>
      <c r="BW51">
        <f t="shared" si="2"/>
        <v>73.44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212.57730000000001</v>
      </c>
      <c r="L52">
        <v>361</v>
      </c>
      <c r="M52">
        <v>92</v>
      </c>
      <c r="N52">
        <v>118.125</v>
      </c>
      <c r="O52">
        <v>123.66562500000001</v>
      </c>
      <c r="P52">
        <v>122.25</v>
      </c>
      <c r="Q52">
        <v>13.583299999999999</v>
      </c>
      <c r="R52">
        <v>23.7439</v>
      </c>
      <c r="S52">
        <v>16.590499999999999</v>
      </c>
      <c r="T52">
        <v>0</v>
      </c>
      <c r="U52">
        <v>348.97500000000002</v>
      </c>
      <c r="V52">
        <v>11.1046</v>
      </c>
      <c r="W52">
        <v>38.279000000000003</v>
      </c>
      <c r="X52">
        <v>147.515625</v>
      </c>
      <c r="Y52">
        <v>0</v>
      </c>
      <c r="Z52">
        <v>0</v>
      </c>
      <c r="AA52">
        <v>13.983000000000001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6.4089999999999998</v>
      </c>
      <c r="AG52">
        <v>17.942399999999999</v>
      </c>
      <c r="AH52">
        <v>152.94049999999999</v>
      </c>
      <c r="AI52">
        <v>31.824999999999999</v>
      </c>
      <c r="AJ52">
        <v>0</v>
      </c>
      <c r="AK52">
        <v>50.5062</v>
      </c>
      <c r="AL52">
        <v>79.364599999999996</v>
      </c>
      <c r="AM52">
        <v>15.996</v>
      </c>
      <c r="AN52">
        <v>0.68867999999999996</v>
      </c>
      <c r="AO52">
        <v>30.282</v>
      </c>
      <c r="AP52">
        <v>5.7645</v>
      </c>
      <c r="AQ52">
        <v>0</v>
      </c>
      <c r="AR52">
        <v>49.128</v>
      </c>
      <c r="AS52">
        <v>31.897383000000001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73.44</v>
      </c>
      <c r="BA52">
        <f t="shared" si="1"/>
        <v>2351.6766970000003</v>
      </c>
      <c r="BB52">
        <v>49</v>
      </c>
      <c r="BD52">
        <v>23.17</v>
      </c>
      <c r="BE52">
        <v>7.34</v>
      </c>
      <c r="BF52">
        <v>0.9</v>
      </c>
      <c r="BG52">
        <v>4.04</v>
      </c>
      <c r="BH52">
        <v>5.59</v>
      </c>
      <c r="BI52">
        <v>4.5999999999999996</v>
      </c>
      <c r="BJ52">
        <v>1.56</v>
      </c>
      <c r="BK52">
        <v>2.9</v>
      </c>
      <c r="BL52">
        <v>0.9</v>
      </c>
      <c r="BM52">
        <v>0</v>
      </c>
      <c r="BN52">
        <v>0.53</v>
      </c>
      <c r="BO52">
        <v>14.94</v>
      </c>
      <c r="BP52">
        <v>0</v>
      </c>
      <c r="BQ52">
        <v>4.46</v>
      </c>
      <c r="BR52">
        <v>2.0699999999999998</v>
      </c>
      <c r="BS52">
        <v>0.44</v>
      </c>
      <c r="BT52">
        <v>0</v>
      </c>
      <c r="BU52">
        <v>0</v>
      </c>
      <c r="BV52">
        <v>0</v>
      </c>
      <c r="BW52">
        <f t="shared" si="2"/>
        <v>73.44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195.78540000000001</v>
      </c>
      <c r="L53">
        <v>361</v>
      </c>
      <c r="M53">
        <v>92</v>
      </c>
      <c r="N53">
        <v>118.125</v>
      </c>
      <c r="O53">
        <v>123.66562500000001</v>
      </c>
      <c r="P53">
        <v>122.25</v>
      </c>
      <c r="Q53">
        <v>13.583299999999999</v>
      </c>
      <c r="R53">
        <v>23.7439</v>
      </c>
      <c r="S53">
        <v>16.590499999999999</v>
      </c>
      <c r="T53">
        <v>0</v>
      </c>
      <c r="U53">
        <v>348.97500000000002</v>
      </c>
      <c r="V53">
        <v>11.1046</v>
      </c>
      <c r="W53">
        <v>38.279000000000003</v>
      </c>
      <c r="X53">
        <v>147.515625</v>
      </c>
      <c r="Y53">
        <v>0</v>
      </c>
      <c r="Z53">
        <v>0</v>
      </c>
      <c r="AA53">
        <v>13.983000000000001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6.4089999999999998</v>
      </c>
      <c r="AG53">
        <v>17.942399999999999</v>
      </c>
      <c r="AH53">
        <v>152.94049999999999</v>
      </c>
      <c r="AI53">
        <v>31.824999999999999</v>
      </c>
      <c r="AJ53">
        <v>0</v>
      </c>
      <c r="AK53">
        <v>50.5062</v>
      </c>
      <c r="AL53">
        <v>79.364599999999996</v>
      </c>
      <c r="AM53">
        <v>15.996</v>
      </c>
      <c r="AN53">
        <v>0.68867999999999996</v>
      </c>
      <c r="AO53">
        <v>30.282</v>
      </c>
      <c r="AP53">
        <v>5.7645</v>
      </c>
      <c r="AQ53">
        <v>0</v>
      </c>
      <c r="AR53">
        <v>49.128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73.44</v>
      </c>
      <c r="BA53">
        <f t="shared" si="1"/>
        <v>2334.8847970000002</v>
      </c>
      <c r="BB53">
        <v>50</v>
      </c>
      <c r="BD53">
        <v>23.17</v>
      </c>
      <c r="BE53">
        <v>7.34</v>
      </c>
      <c r="BF53">
        <v>0.9</v>
      </c>
      <c r="BG53">
        <v>4.04</v>
      </c>
      <c r="BH53">
        <v>5.59</v>
      </c>
      <c r="BI53">
        <v>4.5999999999999996</v>
      </c>
      <c r="BJ53">
        <v>1.56</v>
      </c>
      <c r="BK53">
        <v>2.9</v>
      </c>
      <c r="BL53">
        <v>0.9</v>
      </c>
      <c r="BM53">
        <v>0</v>
      </c>
      <c r="BN53">
        <v>0.53</v>
      </c>
      <c r="BO53">
        <v>14.94</v>
      </c>
      <c r="BP53">
        <v>0</v>
      </c>
      <c r="BQ53">
        <v>4.46</v>
      </c>
      <c r="BR53">
        <v>2.0699999999999998</v>
      </c>
      <c r="BS53">
        <v>0.44</v>
      </c>
      <c r="BT53">
        <v>0</v>
      </c>
      <c r="BU53">
        <v>0</v>
      </c>
      <c r="BV53">
        <v>0</v>
      </c>
      <c r="BW53">
        <f t="shared" si="2"/>
        <v>73.44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195.78540000000001</v>
      </c>
      <c r="L54">
        <v>361</v>
      </c>
      <c r="M54">
        <v>92</v>
      </c>
      <c r="N54">
        <v>118.125</v>
      </c>
      <c r="O54">
        <v>123.66562500000001</v>
      </c>
      <c r="P54">
        <v>122.25</v>
      </c>
      <c r="Q54">
        <v>13.583299999999999</v>
      </c>
      <c r="R54">
        <v>23.7439</v>
      </c>
      <c r="S54">
        <v>16.590499999999999</v>
      </c>
      <c r="T54">
        <v>0</v>
      </c>
      <c r="U54">
        <v>348.97500000000002</v>
      </c>
      <c r="V54">
        <v>11.1046</v>
      </c>
      <c r="W54">
        <v>38.279000000000003</v>
      </c>
      <c r="X54">
        <v>147.515625</v>
      </c>
      <c r="Y54">
        <v>0</v>
      </c>
      <c r="Z54">
        <v>0</v>
      </c>
      <c r="AA54">
        <v>13.983000000000001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6.4089999999999998</v>
      </c>
      <c r="AG54">
        <v>17.942399999999999</v>
      </c>
      <c r="AH54">
        <v>152.94049999999999</v>
      </c>
      <c r="AI54">
        <v>31.824999999999999</v>
      </c>
      <c r="AJ54">
        <v>0</v>
      </c>
      <c r="AK54">
        <v>50.5062</v>
      </c>
      <c r="AL54">
        <v>79.364599999999996</v>
      </c>
      <c r="AM54">
        <v>15.996</v>
      </c>
      <c r="AN54">
        <v>0.68867999999999996</v>
      </c>
      <c r="AO54">
        <v>30.282</v>
      </c>
      <c r="AP54">
        <v>8.3264999999999993</v>
      </c>
      <c r="AQ54">
        <v>0</v>
      </c>
      <c r="AR54">
        <v>49.128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73.289999999999992</v>
      </c>
      <c r="BA54">
        <f t="shared" si="1"/>
        <v>2337.296797</v>
      </c>
      <c r="BB54">
        <v>51</v>
      </c>
      <c r="BD54">
        <v>23.17</v>
      </c>
      <c r="BE54">
        <v>7.34</v>
      </c>
      <c r="BF54">
        <v>0.9</v>
      </c>
      <c r="BG54">
        <v>4.04</v>
      </c>
      <c r="BH54">
        <v>5.59</v>
      </c>
      <c r="BI54">
        <v>4.5999999999999996</v>
      </c>
      <c r="BJ54">
        <v>1.56</v>
      </c>
      <c r="BK54">
        <v>2.79</v>
      </c>
      <c r="BL54">
        <v>0.86</v>
      </c>
      <c r="BM54">
        <v>0</v>
      </c>
      <c r="BN54">
        <v>0.53</v>
      </c>
      <c r="BO54">
        <v>14.94</v>
      </c>
      <c r="BP54">
        <v>0</v>
      </c>
      <c r="BQ54">
        <v>4.46</v>
      </c>
      <c r="BR54">
        <v>2.0699999999999998</v>
      </c>
      <c r="BS54">
        <v>0.44</v>
      </c>
      <c r="BT54">
        <v>0</v>
      </c>
      <c r="BU54">
        <v>0</v>
      </c>
      <c r="BV54">
        <v>0</v>
      </c>
      <c r="BW54">
        <f t="shared" si="2"/>
        <v>73.289999999999992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195.78540000000001</v>
      </c>
      <c r="L55">
        <v>361</v>
      </c>
      <c r="M55">
        <v>92</v>
      </c>
      <c r="N55">
        <v>118.125</v>
      </c>
      <c r="O55">
        <v>123.66562500000001</v>
      </c>
      <c r="P55">
        <v>122.25</v>
      </c>
      <c r="Q55">
        <v>13.583299999999999</v>
      </c>
      <c r="R55">
        <v>23.7439</v>
      </c>
      <c r="S55">
        <v>16.590499999999999</v>
      </c>
      <c r="T55">
        <v>0</v>
      </c>
      <c r="U55">
        <v>348.97500000000002</v>
      </c>
      <c r="V55">
        <v>11.1046</v>
      </c>
      <c r="W55">
        <v>38.279000000000003</v>
      </c>
      <c r="X55">
        <v>147.515625</v>
      </c>
      <c r="Y55">
        <v>0</v>
      </c>
      <c r="Z55">
        <v>0</v>
      </c>
      <c r="AA55">
        <v>13.983000000000001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17.942399999999999</v>
      </c>
      <c r="AH55">
        <v>152.94049999999999</v>
      </c>
      <c r="AI55">
        <v>31.824999999999999</v>
      </c>
      <c r="AJ55">
        <v>0</v>
      </c>
      <c r="AK55">
        <v>50.5062</v>
      </c>
      <c r="AL55">
        <v>79.364599999999996</v>
      </c>
      <c r="AM55">
        <v>15.996</v>
      </c>
      <c r="AN55">
        <v>0.68867999999999996</v>
      </c>
      <c r="AO55">
        <v>30.282</v>
      </c>
      <c r="AP55">
        <v>11.529</v>
      </c>
      <c r="AQ55">
        <v>0</v>
      </c>
      <c r="AR55">
        <v>49.128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73.309999999999988</v>
      </c>
      <c r="BA55">
        <f t="shared" si="1"/>
        <v>2342.984297</v>
      </c>
      <c r="BB55">
        <v>52</v>
      </c>
      <c r="BD55">
        <v>23.17</v>
      </c>
      <c r="BE55">
        <v>7.34</v>
      </c>
      <c r="BF55">
        <v>0.73</v>
      </c>
      <c r="BG55">
        <v>4.04</v>
      </c>
      <c r="BH55">
        <v>5.59</v>
      </c>
      <c r="BI55">
        <v>4.5999999999999996</v>
      </c>
      <c r="BJ55">
        <v>1.56</v>
      </c>
      <c r="BK55">
        <v>2.98</v>
      </c>
      <c r="BL55">
        <v>0.86</v>
      </c>
      <c r="BM55">
        <v>0</v>
      </c>
      <c r="BN55">
        <v>0.53</v>
      </c>
      <c r="BO55">
        <v>14.94</v>
      </c>
      <c r="BP55">
        <v>0</v>
      </c>
      <c r="BQ55">
        <v>4.46</v>
      </c>
      <c r="BR55">
        <v>2.0699999999999998</v>
      </c>
      <c r="BS55">
        <v>0.44</v>
      </c>
      <c r="BT55">
        <v>0</v>
      </c>
      <c r="BU55">
        <v>0</v>
      </c>
      <c r="BV55">
        <v>0</v>
      </c>
      <c r="BW55">
        <f t="shared" si="2"/>
        <v>73.309999999999988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195.78540000000001</v>
      </c>
      <c r="L56">
        <v>361</v>
      </c>
      <c r="M56">
        <v>92</v>
      </c>
      <c r="N56">
        <v>118.125</v>
      </c>
      <c r="O56">
        <v>123.66562500000001</v>
      </c>
      <c r="P56">
        <v>122.25</v>
      </c>
      <c r="Q56">
        <v>13.583299999999999</v>
      </c>
      <c r="R56">
        <v>23.7439</v>
      </c>
      <c r="S56">
        <v>16.590499999999999</v>
      </c>
      <c r="T56">
        <v>0</v>
      </c>
      <c r="U56">
        <v>348.97500000000002</v>
      </c>
      <c r="V56">
        <v>11.1046</v>
      </c>
      <c r="W56">
        <v>38.279000000000003</v>
      </c>
      <c r="X56">
        <v>147.515625</v>
      </c>
      <c r="Y56">
        <v>0</v>
      </c>
      <c r="Z56">
        <v>0</v>
      </c>
      <c r="AA56">
        <v>13.983000000000001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17.942399999999999</v>
      </c>
      <c r="AH56">
        <v>152.94049999999999</v>
      </c>
      <c r="AI56">
        <v>31.824999999999999</v>
      </c>
      <c r="AJ56">
        <v>0</v>
      </c>
      <c r="AK56">
        <v>50.5062</v>
      </c>
      <c r="AL56">
        <v>79.364599999999996</v>
      </c>
      <c r="AM56">
        <v>15.996</v>
      </c>
      <c r="AN56">
        <v>0.68867999999999996</v>
      </c>
      <c r="AO56">
        <v>30.282</v>
      </c>
      <c r="AP56">
        <v>11.529</v>
      </c>
      <c r="AQ56">
        <v>0</v>
      </c>
      <c r="AR56">
        <v>49.128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73.13</v>
      </c>
      <c r="BA56">
        <f t="shared" si="1"/>
        <v>2342.8042970000001</v>
      </c>
      <c r="BB56">
        <v>53</v>
      </c>
      <c r="BD56">
        <v>23.17</v>
      </c>
      <c r="BE56">
        <v>7.34</v>
      </c>
      <c r="BF56">
        <v>0.39</v>
      </c>
      <c r="BG56">
        <v>4.04</v>
      </c>
      <c r="BH56">
        <v>5.59</v>
      </c>
      <c r="BI56">
        <v>4.5999999999999996</v>
      </c>
      <c r="BJ56">
        <v>1.56</v>
      </c>
      <c r="BK56">
        <v>3.14</v>
      </c>
      <c r="BL56">
        <v>0.86</v>
      </c>
      <c r="BM56">
        <v>0</v>
      </c>
      <c r="BN56">
        <v>0.53</v>
      </c>
      <c r="BO56">
        <v>14.94</v>
      </c>
      <c r="BP56">
        <v>0</v>
      </c>
      <c r="BQ56">
        <v>4.46</v>
      </c>
      <c r="BR56">
        <v>2.0699999999999998</v>
      </c>
      <c r="BS56">
        <v>0.44</v>
      </c>
      <c r="BT56">
        <v>0</v>
      </c>
      <c r="BU56">
        <v>0</v>
      </c>
      <c r="BV56">
        <v>0</v>
      </c>
      <c r="BW56">
        <f t="shared" si="2"/>
        <v>73.13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195.78540000000001</v>
      </c>
      <c r="L57">
        <v>361</v>
      </c>
      <c r="M57">
        <v>92</v>
      </c>
      <c r="N57">
        <v>118.125</v>
      </c>
      <c r="O57">
        <v>123.66562500000001</v>
      </c>
      <c r="P57">
        <v>122.25</v>
      </c>
      <c r="Q57">
        <v>13.583299999999999</v>
      </c>
      <c r="R57">
        <v>23.7439</v>
      </c>
      <c r="S57">
        <v>16.590499999999999</v>
      </c>
      <c r="T57">
        <v>0</v>
      </c>
      <c r="U57">
        <v>348.97500000000002</v>
      </c>
      <c r="V57">
        <v>11.1046</v>
      </c>
      <c r="W57">
        <v>38.279000000000003</v>
      </c>
      <c r="X57">
        <v>147.515625</v>
      </c>
      <c r="Y57">
        <v>0</v>
      </c>
      <c r="Z57">
        <v>0</v>
      </c>
      <c r="AA57">
        <v>13.983000000000001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17.942399999999999</v>
      </c>
      <c r="AH57">
        <v>152.94049999999999</v>
      </c>
      <c r="AI57">
        <v>31.824999999999999</v>
      </c>
      <c r="AJ57">
        <v>0</v>
      </c>
      <c r="AK57">
        <v>50.5062</v>
      </c>
      <c r="AL57">
        <v>79.364599999999996</v>
      </c>
      <c r="AM57">
        <v>15.996</v>
      </c>
      <c r="AN57">
        <v>0.68867999999999996</v>
      </c>
      <c r="AO57">
        <v>30.282</v>
      </c>
      <c r="AP57">
        <v>11.529</v>
      </c>
      <c r="AQ57">
        <v>0</v>
      </c>
      <c r="AR57">
        <v>49.128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72.22999999999999</v>
      </c>
      <c r="BA57">
        <f t="shared" si="1"/>
        <v>2341.904297</v>
      </c>
      <c r="BB57">
        <v>54</v>
      </c>
      <c r="BD57">
        <v>23.17</v>
      </c>
      <c r="BE57">
        <v>7.34</v>
      </c>
      <c r="BF57">
        <v>0</v>
      </c>
      <c r="BG57">
        <v>4.04</v>
      </c>
      <c r="BH57">
        <v>5.59</v>
      </c>
      <c r="BI57">
        <v>4.5999999999999996</v>
      </c>
      <c r="BJ57">
        <v>1.56</v>
      </c>
      <c r="BK57">
        <v>2.79</v>
      </c>
      <c r="BL57">
        <v>0.86</v>
      </c>
      <c r="BM57">
        <v>0</v>
      </c>
      <c r="BN57">
        <v>0.53</v>
      </c>
      <c r="BO57">
        <v>14.78</v>
      </c>
      <c r="BP57">
        <v>0</v>
      </c>
      <c r="BQ57">
        <v>4.46</v>
      </c>
      <c r="BR57">
        <v>2.0699999999999998</v>
      </c>
      <c r="BS57">
        <v>0.44</v>
      </c>
      <c r="BT57">
        <v>0</v>
      </c>
      <c r="BU57">
        <v>0</v>
      </c>
      <c r="BV57">
        <v>0</v>
      </c>
      <c r="BW57">
        <f t="shared" si="2"/>
        <v>72.22999999999999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195.78540000000001</v>
      </c>
      <c r="L58">
        <v>361</v>
      </c>
      <c r="M58">
        <v>92</v>
      </c>
      <c r="N58">
        <v>118.125</v>
      </c>
      <c r="O58">
        <v>123.66562500000001</v>
      </c>
      <c r="P58">
        <v>122.25</v>
      </c>
      <c r="Q58">
        <v>13.583299999999999</v>
      </c>
      <c r="R58">
        <v>23.7439</v>
      </c>
      <c r="S58">
        <v>16.590499999999999</v>
      </c>
      <c r="T58">
        <v>0</v>
      </c>
      <c r="U58">
        <v>348.97500000000002</v>
      </c>
      <c r="V58">
        <v>11.1046</v>
      </c>
      <c r="W58">
        <v>38.279000000000003</v>
      </c>
      <c r="X58">
        <v>147.515625</v>
      </c>
      <c r="Y58">
        <v>0</v>
      </c>
      <c r="Z58">
        <v>0</v>
      </c>
      <c r="AA58">
        <v>28.045000000000002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17.942399999999999</v>
      </c>
      <c r="AH58">
        <v>152.94049999999999</v>
      </c>
      <c r="AI58">
        <v>31.824999999999999</v>
      </c>
      <c r="AJ58">
        <v>0</v>
      </c>
      <c r="AK58">
        <v>50.5062</v>
      </c>
      <c r="AL58">
        <v>79.364599999999996</v>
      </c>
      <c r="AM58">
        <v>15.996</v>
      </c>
      <c r="AN58">
        <v>0.68867999999999996</v>
      </c>
      <c r="AO58">
        <v>30.282</v>
      </c>
      <c r="AP58">
        <v>11.529</v>
      </c>
      <c r="AQ58">
        <v>0</v>
      </c>
      <c r="AR58">
        <v>49.128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72.22999999999999</v>
      </c>
      <c r="BA58">
        <f t="shared" si="1"/>
        <v>2355.9662969999999</v>
      </c>
      <c r="BB58">
        <v>55</v>
      </c>
      <c r="BD58">
        <v>23.17</v>
      </c>
      <c r="BE58">
        <v>7.34</v>
      </c>
      <c r="BF58">
        <v>0</v>
      </c>
      <c r="BG58">
        <v>4.04</v>
      </c>
      <c r="BH58">
        <v>5.59</v>
      </c>
      <c r="BI58">
        <v>4.5999999999999996</v>
      </c>
      <c r="BJ58">
        <v>1.56</v>
      </c>
      <c r="BK58">
        <v>2.79</v>
      </c>
      <c r="BL58">
        <v>0.86</v>
      </c>
      <c r="BM58">
        <v>0</v>
      </c>
      <c r="BN58">
        <v>0.53</v>
      </c>
      <c r="BO58">
        <v>14.78</v>
      </c>
      <c r="BP58">
        <v>0</v>
      </c>
      <c r="BQ58">
        <v>4.46</v>
      </c>
      <c r="BR58">
        <v>2.0699999999999998</v>
      </c>
      <c r="BS58">
        <v>0.44</v>
      </c>
      <c r="BT58">
        <v>0</v>
      </c>
      <c r="BU58">
        <v>0</v>
      </c>
      <c r="BV58">
        <v>0</v>
      </c>
      <c r="BW58">
        <f t="shared" si="2"/>
        <v>72.22999999999999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195.78540000000001</v>
      </c>
      <c r="L59">
        <v>416.97239999999999</v>
      </c>
      <c r="M59">
        <v>92</v>
      </c>
      <c r="N59">
        <v>118.125</v>
      </c>
      <c r="O59">
        <v>123.66562500000001</v>
      </c>
      <c r="P59">
        <v>122.25</v>
      </c>
      <c r="Q59">
        <v>13.583299999999999</v>
      </c>
      <c r="R59">
        <v>23.7439</v>
      </c>
      <c r="S59">
        <v>16.590499999999999</v>
      </c>
      <c r="T59">
        <v>0</v>
      </c>
      <c r="U59">
        <v>348.97500000000002</v>
      </c>
      <c r="V59">
        <v>11.1046</v>
      </c>
      <c r="W59">
        <v>38.279000000000003</v>
      </c>
      <c r="X59">
        <v>147.515625</v>
      </c>
      <c r="Y59">
        <v>0</v>
      </c>
      <c r="Z59">
        <v>0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17.942399999999999</v>
      </c>
      <c r="AH59">
        <v>152.94049999999999</v>
      </c>
      <c r="AI59">
        <v>31.824999999999999</v>
      </c>
      <c r="AJ59">
        <v>0</v>
      </c>
      <c r="AK59">
        <v>50.5062</v>
      </c>
      <c r="AL59">
        <v>79.364599999999996</v>
      </c>
      <c r="AM59">
        <v>15.996</v>
      </c>
      <c r="AN59">
        <v>0.68867999999999996</v>
      </c>
      <c r="AO59">
        <v>30.282</v>
      </c>
      <c r="AP59">
        <v>11.529</v>
      </c>
      <c r="AQ59">
        <v>0</v>
      </c>
      <c r="AR59">
        <v>49.128</v>
      </c>
      <c r="AS59">
        <v>31.897383000000001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72.22999999999999</v>
      </c>
      <c r="BA59">
        <f t="shared" si="1"/>
        <v>2426.0417769999995</v>
      </c>
      <c r="BB59">
        <v>56</v>
      </c>
      <c r="BD59">
        <v>23.17</v>
      </c>
      <c r="BE59">
        <v>7.34</v>
      </c>
      <c r="BF59">
        <v>0</v>
      </c>
      <c r="BG59">
        <v>4.04</v>
      </c>
      <c r="BH59">
        <v>5.59</v>
      </c>
      <c r="BI59">
        <v>4.5999999999999996</v>
      </c>
      <c r="BJ59">
        <v>1.56</v>
      </c>
      <c r="BK59">
        <v>2.79</v>
      </c>
      <c r="BL59">
        <v>0.86</v>
      </c>
      <c r="BM59">
        <v>0</v>
      </c>
      <c r="BN59">
        <v>0.53</v>
      </c>
      <c r="BO59">
        <v>14.78</v>
      </c>
      <c r="BP59">
        <v>0</v>
      </c>
      <c r="BQ59">
        <v>4.46</v>
      </c>
      <c r="BR59">
        <v>2.0699999999999998</v>
      </c>
      <c r="BS59">
        <v>0.44</v>
      </c>
      <c r="BT59">
        <v>0</v>
      </c>
      <c r="BU59">
        <v>0</v>
      </c>
      <c r="BV59">
        <v>0</v>
      </c>
      <c r="BW59">
        <f t="shared" si="2"/>
        <v>72.22999999999999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195.78540000000001</v>
      </c>
      <c r="L60">
        <v>416.97239999999999</v>
      </c>
      <c r="M60">
        <v>92</v>
      </c>
      <c r="N60">
        <v>118.125</v>
      </c>
      <c r="O60">
        <v>123.66562500000001</v>
      </c>
      <c r="P60">
        <v>122.25</v>
      </c>
      <c r="Q60">
        <v>13.583299999999999</v>
      </c>
      <c r="R60">
        <v>23.7439</v>
      </c>
      <c r="S60">
        <v>16.590499999999999</v>
      </c>
      <c r="T60">
        <v>0</v>
      </c>
      <c r="U60">
        <v>348.97500000000002</v>
      </c>
      <c r="V60">
        <v>11.1046</v>
      </c>
      <c r="W60">
        <v>38.279000000000003</v>
      </c>
      <c r="X60">
        <v>147.515625</v>
      </c>
      <c r="Y60">
        <v>0</v>
      </c>
      <c r="Z60">
        <v>0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17.942399999999999</v>
      </c>
      <c r="AH60">
        <v>152.94049999999999</v>
      </c>
      <c r="AI60">
        <v>31.824999999999999</v>
      </c>
      <c r="AJ60">
        <v>0</v>
      </c>
      <c r="AK60">
        <v>50.5062</v>
      </c>
      <c r="AL60">
        <v>79.364599999999996</v>
      </c>
      <c r="AM60">
        <v>15.996</v>
      </c>
      <c r="AN60">
        <v>0.68867999999999996</v>
      </c>
      <c r="AO60">
        <v>30.282</v>
      </c>
      <c r="AP60">
        <v>11.529</v>
      </c>
      <c r="AQ60">
        <v>0</v>
      </c>
      <c r="AR60">
        <v>49.128</v>
      </c>
      <c r="AS60">
        <v>31.897383000000001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72.22999999999999</v>
      </c>
      <c r="BA60">
        <f t="shared" si="1"/>
        <v>2426.0417769999995</v>
      </c>
      <c r="BB60">
        <v>57</v>
      </c>
      <c r="BD60">
        <v>23.17</v>
      </c>
      <c r="BE60">
        <v>7.34</v>
      </c>
      <c r="BF60">
        <v>0</v>
      </c>
      <c r="BG60">
        <v>4.04</v>
      </c>
      <c r="BH60">
        <v>5.59</v>
      </c>
      <c r="BI60">
        <v>4.5999999999999996</v>
      </c>
      <c r="BJ60">
        <v>1.56</v>
      </c>
      <c r="BK60">
        <v>2.79</v>
      </c>
      <c r="BL60">
        <v>0.86</v>
      </c>
      <c r="BM60">
        <v>0</v>
      </c>
      <c r="BN60">
        <v>0.53</v>
      </c>
      <c r="BO60">
        <v>14.78</v>
      </c>
      <c r="BP60">
        <v>0</v>
      </c>
      <c r="BQ60">
        <v>4.46</v>
      </c>
      <c r="BR60">
        <v>2.0699999999999998</v>
      </c>
      <c r="BS60">
        <v>0.44</v>
      </c>
      <c r="BT60">
        <v>0</v>
      </c>
      <c r="BU60">
        <v>0</v>
      </c>
      <c r="BV60">
        <v>0</v>
      </c>
      <c r="BW60">
        <f t="shared" si="2"/>
        <v>72.22999999999999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195.78540000000001</v>
      </c>
      <c r="L61">
        <v>416.97239999999999</v>
      </c>
      <c r="M61">
        <v>92</v>
      </c>
      <c r="N61">
        <v>118.125</v>
      </c>
      <c r="O61">
        <v>123.66562500000001</v>
      </c>
      <c r="P61">
        <v>122.25</v>
      </c>
      <c r="Q61">
        <v>13.583299999999999</v>
      </c>
      <c r="R61">
        <v>23.7439</v>
      </c>
      <c r="S61">
        <v>16.590499999999999</v>
      </c>
      <c r="T61">
        <v>0</v>
      </c>
      <c r="U61">
        <v>348.97500000000002</v>
      </c>
      <c r="V61">
        <v>11.1046</v>
      </c>
      <c r="W61">
        <v>38.279000000000003</v>
      </c>
      <c r="X61">
        <v>147.515625</v>
      </c>
      <c r="Y61">
        <v>0</v>
      </c>
      <c r="Z61">
        <v>0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17.942399999999999</v>
      </c>
      <c r="AH61">
        <v>152.94049999999999</v>
      </c>
      <c r="AI61">
        <v>31.824999999999999</v>
      </c>
      <c r="AJ61">
        <v>0</v>
      </c>
      <c r="AK61">
        <v>50.5062</v>
      </c>
      <c r="AL61">
        <v>79.364599999999996</v>
      </c>
      <c r="AM61">
        <v>15.996</v>
      </c>
      <c r="AN61">
        <v>0.68867999999999996</v>
      </c>
      <c r="AO61">
        <v>30.282</v>
      </c>
      <c r="AP61">
        <v>11.529</v>
      </c>
      <c r="AQ61">
        <v>0</v>
      </c>
      <c r="AR61">
        <v>49.128</v>
      </c>
      <c r="AS61">
        <v>31.897383000000001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72.22999999999999</v>
      </c>
      <c r="BA61">
        <f t="shared" si="1"/>
        <v>2426.0417769999995</v>
      </c>
      <c r="BB61">
        <v>58</v>
      </c>
      <c r="BD61">
        <v>23.17</v>
      </c>
      <c r="BE61">
        <v>7.34</v>
      </c>
      <c r="BF61">
        <v>0</v>
      </c>
      <c r="BG61">
        <v>4.04</v>
      </c>
      <c r="BH61">
        <v>5.59</v>
      </c>
      <c r="BI61">
        <v>4.5999999999999996</v>
      </c>
      <c r="BJ61">
        <v>1.56</v>
      </c>
      <c r="BK61">
        <v>2.79</v>
      </c>
      <c r="BL61">
        <v>0.86</v>
      </c>
      <c r="BM61">
        <v>0</v>
      </c>
      <c r="BN61">
        <v>0.53</v>
      </c>
      <c r="BO61">
        <v>14.78</v>
      </c>
      <c r="BP61">
        <v>0</v>
      </c>
      <c r="BQ61">
        <v>4.46</v>
      </c>
      <c r="BR61">
        <v>2.0699999999999998</v>
      </c>
      <c r="BS61">
        <v>0.44</v>
      </c>
      <c r="BT61">
        <v>0</v>
      </c>
      <c r="BU61">
        <v>0</v>
      </c>
      <c r="BV61">
        <v>0</v>
      </c>
      <c r="BW61">
        <f t="shared" si="2"/>
        <v>72.22999999999999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212.57730000000001</v>
      </c>
      <c r="L62">
        <v>416.97239999999999</v>
      </c>
      <c r="M62">
        <v>92</v>
      </c>
      <c r="N62">
        <v>118.125</v>
      </c>
      <c r="O62">
        <v>123.66562500000001</v>
      </c>
      <c r="P62">
        <v>122.25</v>
      </c>
      <c r="Q62">
        <v>17.125599999999999</v>
      </c>
      <c r="R62">
        <v>27.270700000000001</v>
      </c>
      <c r="S62">
        <v>20.293600000000001</v>
      </c>
      <c r="T62">
        <v>0</v>
      </c>
      <c r="U62">
        <v>348.97500000000002</v>
      </c>
      <c r="V62">
        <v>16.37</v>
      </c>
      <c r="W62">
        <v>44.0075</v>
      </c>
      <c r="X62">
        <v>147.515625</v>
      </c>
      <c r="Y62">
        <v>0</v>
      </c>
      <c r="Z62">
        <v>0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17.942399999999999</v>
      </c>
      <c r="AH62">
        <v>152.94049999999999</v>
      </c>
      <c r="AI62">
        <v>31.824999999999999</v>
      </c>
      <c r="AJ62">
        <v>0</v>
      </c>
      <c r="AK62">
        <v>50.5062</v>
      </c>
      <c r="AL62">
        <v>79.364599999999996</v>
      </c>
      <c r="AM62">
        <v>15.996</v>
      </c>
      <c r="AN62">
        <v>0.68867999999999996</v>
      </c>
      <c r="AO62">
        <v>30.282</v>
      </c>
      <c r="AP62">
        <v>11.529</v>
      </c>
      <c r="AQ62">
        <v>0</v>
      </c>
      <c r="AR62">
        <v>49.128</v>
      </c>
      <c r="AS62">
        <v>31.897383000000001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72.149999999999991</v>
      </c>
      <c r="BA62">
        <f t="shared" si="1"/>
        <v>2464.519777</v>
      </c>
      <c r="BB62">
        <v>59</v>
      </c>
      <c r="BD62">
        <v>23.17</v>
      </c>
      <c r="BE62">
        <v>7.34</v>
      </c>
      <c r="BF62">
        <v>0</v>
      </c>
      <c r="BG62">
        <v>4.04</v>
      </c>
      <c r="BH62">
        <v>5.59</v>
      </c>
      <c r="BI62">
        <v>4.5999999999999996</v>
      </c>
      <c r="BJ62">
        <v>1.56</v>
      </c>
      <c r="BK62">
        <v>2.73</v>
      </c>
      <c r="BL62">
        <v>0.84</v>
      </c>
      <c r="BM62">
        <v>0</v>
      </c>
      <c r="BN62">
        <v>0.53</v>
      </c>
      <c r="BO62">
        <v>14.78</v>
      </c>
      <c r="BP62">
        <v>0</v>
      </c>
      <c r="BQ62">
        <v>4.46</v>
      </c>
      <c r="BR62">
        <v>2.0699999999999998</v>
      </c>
      <c r="BS62">
        <v>0.44</v>
      </c>
      <c r="BT62">
        <v>0</v>
      </c>
      <c r="BU62">
        <v>0</v>
      </c>
      <c r="BV62">
        <v>0</v>
      </c>
      <c r="BW62">
        <f t="shared" si="2"/>
        <v>72.149999999999991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212.57730000000001</v>
      </c>
      <c r="L63">
        <v>416.97239999999999</v>
      </c>
      <c r="M63">
        <v>92</v>
      </c>
      <c r="N63">
        <v>118.125</v>
      </c>
      <c r="O63">
        <v>123.66562500000001</v>
      </c>
      <c r="P63">
        <v>122.25</v>
      </c>
      <c r="Q63">
        <v>17.125599999999999</v>
      </c>
      <c r="R63">
        <v>27.270700000000001</v>
      </c>
      <c r="S63">
        <v>20.293600000000001</v>
      </c>
      <c r="T63">
        <v>0</v>
      </c>
      <c r="U63">
        <v>348.97500000000002</v>
      </c>
      <c r="V63">
        <v>16.37</v>
      </c>
      <c r="W63">
        <v>44.0075</v>
      </c>
      <c r="X63">
        <v>147.515625</v>
      </c>
      <c r="Y63">
        <v>0</v>
      </c>
      <c r="Z63">
        <v>0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17.942399999999999</v>
      </c>
      <c r="AH63">
        <v>152.94049999999999</v>
      </c>
      <c r="AI63">
        <v>31.824999999999999</v>
      </c>
      <c r="AJ63">
        <v>0</v>
      </c>
      <c r="AK63">
        <v>50.5062</v>
      </c>
      <c r="AL63">
        <v>52.29</v>
      </c>
      <c r="AM63">
        <v>15.996</v>
      </c>
      <c r="AN63">
        <v>0.68867999999999996</v>
      </c>
      <c r="AO63">
        <v>30.282</v>
      </c>
      <c r="AP63">
        <v>11.529</v>
      </c>
      <c r="AQ63">
        <v>0</v>
      </c>
      <c r="AR63">
        <v>49.128</v>
      </c>
      <c r="AS63">
        <v>31.897383000000001</v>
      </c>
      <c r="AT63">
        <v>9.0640000000000001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72.149999999999991</v>
      </c>
      <c r="BA63">
        <f t="shared" si="1"/>
        <v>2439.010777</v>
      </c>
      <c r="BB63">
        <v>60</v>
      </c>
      <c r="BD63">
        <v>23.17</v>
      </c>
      <c r="BE63">
        <v>7.34</v>
      </c>
      <c r="BF63">
        <v>0</v>
      </c>
      <c r="BG63">
        <v>4.04</v>
      </c>
      <c r="BH63">
        <v>5.59</v>
      </c>
      <c r="BI63">
        <v>4.5999999999999996</v>
      </c>
      <c r="BJ63">
        <v>1.56</v>
      </c>
      <c r="BK63">
        <v>2.73</v>
      </c>
      <c r="BL63">
        <v>0.84</v>
      </c>
      <c r="BM63">
        <v>0</v>
      </c>
      <c r="BN63">
        <v>0.53</v>
      </c>
      <c r="BO63">
        <v>14.78</v>
      </c>
      <c r="BP63">
        <v>0</v>
      </c>
      <c r="BQ63">
        <v>4.46</v>
      </c>
      <c r="BR63">
        <v>2.0699999999999998</v>
      </c>
      <c r="BS63">
        <v>0.44</v>
      </c>
      <c r="BT63">
        <v>0</v>
      </c>
      <c r="BU63">
        <v>0</v>
      </c>
      <c r="BV63">
        <v>0</v>
      </c>
      <c r="BW63">
        <f t="shared" si="2"/>
        <v>72.149999999999991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212.57730000000001</v>
      </c>
      <c r="L64">
        <v>416.97239999999999</v>
      </c>
      <c r="M64">
        <v>92</v>
      </c>
      <c r="N64">
        <v>118.125</v>
      </c>
      <c r="O64">
        <v>123.66562500000001</v>
      </c>
      <c r="P64">
        <v>122.25</v>
      </c>
      <c r="Q64">
        <v>17.125599999999999</v>
      </c>
      <c r="R64">
        <v>27.270700000000001</v>
      </c>
      <c r="S64">
        <v>20.293600000000001</v>
      </c>
      <c r="T64">
        <v>0</v>
      </c>
      <c r="U64">
        <v>348.97500000000002</v>
      </c>
      <c r="V64">
        <v>20.73</v>
      </c>
      <c r="W64">
        <v>44.0075</v>
      </c>
      <c r="X64">
        <v>147.515625</v>
      </c>
      <c r="Y64">
        <v>0</v>
      </c>
      <c r="Z64">
        <v>0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17.942399999999999</v>
      </c>
      <c r="AH64">
        <v>152.94049999999999</v>
      </c>
      <c r="AI64">
        <v>31.824999999999999</v>
      </c>
      <c r="AJ64">
        <v>0</v>
      </c>
      <c r="AK64">
        <v>50.5062</v>
      </c>
      <c r="AL64">
        <v>52.29</v>
      </c>
      <c r="AM64">
        <v>15.996</v>
      </c>
      <c r="AN64">
        <v>0.68867999999999996</v>
      </c>
      <c r="AO64">
        <v>30.282</v>
      </c>
      <c r="AP64">
        <v>11.529</v>
      </c>
      <c r="AQ64">
        <v>0</v>
      </c>
      <c r="AR64">
        <v>49.128</v>
      </c>
      <c r="AS64">
        <v>31.897383000000001</v>
      </c>
      <c r="AT64">
        <v>9.4760000000000009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72.149999999999991</v>
      </c>
      <c r="BA64">
        <f t="shared" si="1"/>
        <v>2443.7827770000004</v>
      </c>
      <c r="BB64">
        <v>61</v>
      </c>
      <c r="BD64">
        <v>23.17</v>
      </c>
      <c r="BE64">
        <v>7.34</v>
      </c>
      <c r="BF64">
        <v>0</v>
      </c>
      <c r="BG64">
        <v>4.04</v>
      </c>
      <c r="BH64">
        <v>5.59</v>
      </c>
      <c r="BI64">
        <v>4.5999999999999996</v>
      </c>
      <c r="BJ64">
        <v>1.56</v>
      </c>
      <c r="BK64">
        <v>2.73</v>
      </c>
      <c r="BL64">
        <v>0.84</v>
      </c>
      <c r="BM64">
        <v>0</v>
      </c>
      <c r="BN64">
        <v>0.53</v>
      </c>
      <c r="BO64">
        <v>14.78</v>
      </c>
      <c r="BP64">
        <v>0</v>
      </c>
      <c r="BQ64">
        <v>4.46</v>
      </c>
      <c r="BR64">
        <v>2.0699999999999998</v>
      </c>
      <c r="BS64">
        <v>0.44</v>
      </c>
      <c r="BT64">
        <v>0</v>
      </c>
      <c r="BU64">
        <v>0</v>
      </c>
      <c r="BV64">
        <v>0</v>
      </c>
      <c r="BW64">
        <f t="shared" si="2"/>
        <v>72.149999999999991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212.57730000000001</v>
      </c>
      <c r="L65">
        <v>415.97239999999999</v>
      </c>
      <c r="M65">
        <v>92</v>
      </c>
      <c r="N65">
        <v>118.125</v>
      </c>
      <c r="O65">
        <v>123.66562500000001</v>
      </c>
      <c r="P65">
        <v>122.25</v>
      </c>
      <c r="Q65">
        <v>17.125599999999999</v>
      </c>
      <c r="R65">
        <v>33.384799999999998</v>
      </c>
      <c r="S65">
        <v>20.293600000000001</v>
      </c>
      <c r="T65">
        <v>0</v>
      </c>
      <c r="U65">
        <v>348.97500000000002</v>
      </c>
      <c r="V65">
        <v>20.73</v>
      </c>
      <c r="W65">
        <v>44.0075</v>
      </c>
      <c r="X65">
        <v>147.515625</v>
      </c>
      <c r="Y65">
        <v>0</v>
      </c>
      <c r="Z65">
        <v>0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17.942399999999999</v>
      </c>
      <c r="AH65">
        <v>152.94049999999999</v>
      </c>
      <c r="AI65">
        <v>31.824999999999999</v>
      </c>
      <c r="AJ65">
        <v>0</v>
      </c>
      <c r="AK65">
        <v>50.5062</v>
      </c>
      <c r="AL65">
        <v>52.29</v>
      </c>
      <c r="AM65">
        <v>15.996</v>
      </c>
      <c r="AN65">
        <v>0.68867999999999996</v>
      </c>
      <c r="AO65">
        <v>30.282</v>
      </c>
      <c r="AP65">
        <v>11.529</v>
      </c>
      <c r="AQ65">
        <v>0</v>
      </c>
      <c r="AR65">
        <v>49.128</v>
      </c>
      <c r="AS65">
        <v>31.897383000000001</v>
      </c>
      <c r="AT65">
        <v>10.3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72.149999999999991</v>
      </c>
      <c r="BA65">
        <f t="shared" si="1"/>
        <v>2449.7208770000002</v>
      </c>
      <c r="BB65">
        <v>62</v>
      </c>
      <c r="BD65">
        <v>23.17</v>
      </c>
      <c r="BE65">
        <v>7.34</v>
      </c>
      <c r="BF65">
        <v>0</v>
      </c>
      <c r="BG65">
        <v>4.04</v>
      </c>
      <c r="BH65">
        <v>5.59</v>
      </c>
      <c r="BI65">
        <v>4.5999999999999996</v>
      </c>
      <c r="BJ65">
        <v>1.56</v>
      </c>
      <c r="BK65">
        <v>2.73</v>
      </c>
      <c r="BL65">
        <v>0.84</v>
      </c>
      <c r="BM65">
        <v>0</v>
      </c>
      <c r="BN65">
        <v>0.53</v>
      </c>
      <c r="BO65">
        <v>14.78</v>
      </c>
      <c r="BP65">
        <v>0</v>
      </c>
      <c r="BQ65">
        <v>4.46</v>
      </c>
      <c r="BR65">
        <v>2.0699999999999998</v>
      </c>
      <c r="BS65">
        <v>0.44</v>
      </c>
      <c r="BT65">
        <v>0</v>
      </c>
      <c r="BU65">
        <v>0</v>
      </c>
      <c r="BV65">
        <v>0</v>
      </c>
      <c r="BW65">
        <f t="shared" si="2"/>
        <v>72.149999999999991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212.57730000000001</v>
      </c>
      <c r="L66">
        <v>461.22210000000001</v>
      </c>
      <c r="M66">
        <v>92</v>
      </c>
      <c r="N66">
        <v>118.125</v>
      </c>
      <c r="O66">
        <v>123.66562500000001</v>
      </c>
      <c r="P66">
        <v>122.25</v>
      </c>
      <c r="Q66">
        <v>17.125599999999999</v>
      </c>
      <c r="R66">
        <v>33.384799999999998</v>
      </c>
      <c r="S66">
        <v>20.293600000000001</v>
      </c>
      <c r="T66">
        <v>0</v>
      </c>
      <c r="U66">
        <v>348.97500000000002</v>
      </c>
      <c r="V66">
        <v>20.73</v>
      </c>
      <c r="W66">
        <v>44.0075</v>
      </c>
      <c r="X66">
        <v>147.515625</v>
      </c>
      <c r="Y66">
        <v>0</v>
      </c>
      <c r="Z66">
        <v>0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17.942399999999999</v>
      </c>
      <c r="AH66">
        <v>152.94049999999999</v>
      </c>
      <c r="AI66">
        <v>31.824999999999999</v>
      </c>
      <c r="AJ66">
        <v>0</v>
      </c>
      <c r="AK66">
        <v>50.5062</v>
      </c>
      <c r="AL66">
        <v>52.29</v>
      </c>
      <c r="AM66">
        <v>15.996</v>
      </c>
      <c r="AN66">
        <v>0.68867999999999996</v>
      </c>
      <c r="AO66">
        <v>30.282</v>
      </c>
      <c r="AP66">
        <v>11.529</v>
      </c>
      <c r="AQ66">
        <v>0</v>
      </c>
      <c r="AR66">
        <v>49.128</v>
      </c>
      <c r="AS66">
        <v>31.897383000000001</v>
      </c>
      <c r="AT66">
        <v>11.124000000000001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72.149999999999991</v>
      </c>
      <c r="BA66">
        <f t="shared" si="1"/>
        <v>2495.7945769999997</v>
      </c>
      <c r="BB66">
        <v>63</v>
      </c>
      <c r="BD66">
        <v>23.17</v>
      </c>
      <c r="BE66">
        <v>7.34</v>
      </c>
      <c r="BF66">
        <v>0</v>
      </c>
      <c r="BG66">
        <v>4.04</v>
      </c>
      <c r="BH66">
        <v>5.59</v>
      </c>
      <c r="BI66">
        <v>4.5999999999999996</v>
      </c>
      <c r="BJ66">
        <v>1.56</v>
      </c>
      <c r="BK66">
        <v>2.73</v>
      </c>
      <c r="BL66">
        <v>0.84</v>
      </c>
      <c r="BM66">
        <v>0</v>
      </c>
      <c r="BN66">
        <v>0.53</v>
      </c>
      <c r="BO66">
        <v>14.78</v>
      </c>
      <c r="BP66">
        <v>0</v>
      </c>
      <c r="BQ66">
        <v>4.46</v>
      </c>
      <c r="BR66">
        <v>2.0699999999999998</v>
      </c>
      <c r="BS66">
        <v>0.44</v>
      </c>
      <c r="BT66">
        <v>0</v>
      </c>
      <c r="BU66">
        <v>0</v>
      </c>
      <c r="BV66">
        <v>0</v>
      </c>
      <c r="BW66">
        <f t="shared" si="2"/>
        <v>72.149999999999991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537.22209999999995</v>
      </c>
      <c r="M67">
        <v>92</v>
      </c>
      <c r="N67">
        <v>118.125</v>
      </c>
      <c r="O67">
        <v>123.66562500000001</v>
      </c>
      <c r="P67">
        <v>122.25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44.0075</v>
      </c>
      <c r="X67">
        <v>147.515625</v>
      </c>
      <c r="Y67">
        <v>0</v>
      </c>
      <c r="Z67">
        <v>0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17.942399999999999</v>
      </c>
      <c r="AH67">
        <v>152.94049999999999</v>
      </c>
      <c r="AI67">
        <v>28.006</v>
      </c>
      <c r="AJ67">
        <v>0</v>
      </c>
      <c r="AK67">
        <v>50.5062</v>
      </c>
      <c r="AL67">
        <v>72.043999999999997</v>
      </c>
      <c r="AM67">
        <v>15.996</v>
      </c>
      <c r="AN67">
        <v>0.68867999999999996</v>
      </c>
      <c r="AO67">
        <v>30.282</v>
      </c>
      <c r="AP67">
        <v>11.529</v>
      </c>
      <c r="AQ67">
        <v>0</v>
      </c>
      <c r="AR67">
        <v>49.128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72.149999999999991</v>
      </c>
      <c r="BA67">
        <f t="shared" si="1"/>
        <v>2610.6021770000002</v>
      </c>
      <c r="BB67">
        <v>64</v>
      </c>
      <c r="BD67">
        <v>23.17</v>
      </c>
      <c r="BE67">
        <v>7.34</v>
      </c>
      <c r="BF67">
        <v>0</v>
      </c>
      <c r="BG67">
        <v>4.04</v>
      </c>
      <c r="BH67">
        <v>5.59</v>
      </c>
      <c r="BI67">
        <v>4.5999999999999996</v>
      </c>
      <c r="BJ67">
        <v>1.56</v>
      </c>
      <c r="BK67">
        <v>2.73</v>
      </c>
      <c r="BL67">
        <v>0.84</v>
      </c>
      <c r="BM67">
        <v>0</v>
      </c>
      <c r="BN67">
        <v>0.53</v>
      </c>
      <c r="BO67">
        <v>14.78</v>
      </c>
      <c r="BP67">
        <v>0</v>
      </c>
      <c r="BQ67">
        <v>4.46</v>
      </c>
      <c r="BR67">
        <v>2.0699999999999998</v>
      </c>
      <c r="BS67">
        <v>0.44</v>
      </c>
      <c r="BT67">
        <v>0</v>
      </c>
      <c r="BU67">
        <v>0</v>
      </c>
      <c r="BV67">
        <v>0</v>
      </c>
      <c r="BW67">
        <f t="shared" si="2"/>
        <v>72.149999999999991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537.22209999999995</v>
      </c>
      <c r="M68">
        <v>92</v>
      </c>
      <c r="N68">
        <v>118.125</v>
      </c>
      <c r="O68">
        <v>123.66562500000001</v>
      </c>
      <c r="P68">
        <v>122.25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44.0075</v>
      </c>
      <c r="X68">
        <v>147.515625</v>
      </c>
      <c r="Y68">
        <v>0</v>
      </c>
      <c r="Z68">
        <v>0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17.942399999999999</v>
      </c>
      <c r="AH68">
        <v>152.94049999999999</v>
      </c>
      <c r="AI68">
        <v>28.006</v>
      </c>
      <c r="AJ68">
        <v>0</v>
      </c>
      <c r="AK68">
        <v>50.5062</v>
      </c>
      <c r="AL68">
        <v>83.664000000000001</v>
      </c>
      <c r="AM68">
        <v>15.996</v>
      </c>
      <c r="AN68">
        <v>0.68867999999999996</v>
      </c>
      <c r="AO68">
        <v>30.282</v>
      </c>
      <c r="AP68">
        <v>11.529</v>
      </c>
      <c r="AQ68">
        <v>0</v>
      </c>
      <c r="AR68">
        <v>49.128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72.149999999999991</v>
      </c>
      <c r="BA68">
        <f t="shared" ref="BA68:BA99" si="4">SUM(B68:AZ68)</f>
        <v>2622.2221770000006</v>
      </c>
      <c r="BB68">
        <v>65</v>
      </c>
      <c r="BD68">
        <v>23.17</v>
      </c>
      <c r="BE68">
        <v>7.34</v>
      </c>
      <c r="BF68">
        <v>0</v>
      </c>
      <c r="BG68">
        <v>4.04</v>
      </c>
      <c r="BH68">
        <v>5.59</v>
      </c>
      <c r="BI68">
        <v>4.5999999999999996</v>
      </c>
      <c r="BJ68">
        <v>1.56</v>
      </c>
      <c r="BK68">
        <v>2.73</v>
      </c>
      <c r="BL68">
        <v>0.84</v>
      </c>
      <c r="BM68">
        <v>0</v>
      </c>
      <c r="BN68">
        <v>0.53</v>
      </c>
      <c r="BO68">
        <v>14.78</v>
      </c>
      <c r="BP68">
        <v>0</v>
      </c>
      <c r="BQ68">
        <v>4.46</v>
      </c>
      <c r="BR68">
        <v>2.0699999999999998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72.149999999999991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537.22209999999995</v>
      </c>
      <c r="M69">
        <v>92</v>
      </c>
      <c r="N69">
        <v>118.125</v>
      </c>
      <c r="O69">
        <v>123.66562500000001</v>
      </c>
      <c r="P69">
        <v>122.25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44.0075</v>
      </c>
      <c r="X69">
        <v>147.515625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17.942399999999999</v>
      </c>
      <c r="AH69">
        <v>152.94049999999999</v>
      </c>
      <c r="AI69">
        <v>31.824999999999999</v>
      </c>
      <c r="AJ69">
        <v>0</v>
      </c>
      <c r="AK69">
        <v>50.5062</v>
      </c>
      <c r="AL69">
        <v>83.664000000000001</v>
      </c>
      <c r="AM69">
        <v>15.996</v>
      </c>
      <c r="AN69">
        <v>0.68867999999999996</v>
      </c>
      <c r="AO69">
        <v>30.282</v>
      </c>
      <c r="AP69">
        <v>11.529</v>
      </c>
      <c r="AQ69">
        <v>0</v>
      </c>
      <c r="AR69">
        <v>49.128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72.149999999999991</v>
      </c>
      <c r="BA69">
        <f t="shared" si="4"/>
        <v>2626.0411770000005</v>
      </c>
      <c r="BB69">
        <v>66</v>
      </c>
      <c r="BD69">
        <v>23.17</v>
      </c>
      <c r="BE69">
        <v>7.34</v>
      </c>
      <c r="BF69">
        <v>0</v>
      </c>
      <c r="BG69">
        <v>4.04</v>
      </c>
      <c r="BH69">
        <v>5.59</v>
      </c>
      <c r="BI69">
        <v>4.5999999999999996</v>
      </c>
      <c r="BJ69">
        <v>1.56</v>
      </c>
      <c r="BK69">
        <v>2.73</v>
      </c>
      <c r="BL69">
        <v>0.84</v>
      </c>
      <c r="BM69">
        <v>0</v>
      </c>
      <c r="BN69">
        <v>0.53</v>
      </c>
      <c r="BO69">
        <v>14.78</v>
      </c>
      <c r="BP69">
        <v>0</v>
      </c>
      <c r="BQ69">
        <v>4.46</v>
      </c>
      <c r="BR69">
        <v>2.0699999999999998</v>
      </c>
      <c r="BS69">
        <v>0.44</v>
      </c>
      <c r="BT69">
        <v>0</v>
      </c>
      <c r="BU69">
        <v>0</v>
      </c>
      <c r="BV69">
        <v>0</v>
      </c>
      <c r="BW69">
        <f t="shared" si="5"/>
        <v>72.149999999999991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537.22209999999995</v>
      </c>
      <c r="M70">
        <v>92</v>
      </c>
      <c r="N70">
        <v>118.125</v>
      </c>
      <c r="O70">
        <v>123.66562500000001</v>
      </c>
      <c r="P70">
        <v>122.25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44.0075</v>
      </c>
      <c r="X70">
        <v>147.515625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17.942399999999999</v>
      </c>
      <c r="AH70">
        <v>152.94049999999999</v>
      </c>
      <c r="AI70">
        <v>31.824999999999999</v>
      </c>
      <c r="AJ70">
        <v>0</v>
      </c>
      <c r="AK70">
        <v>50.5062</v>
      </c>
      <c r="AL70">
        <v>83.664000000000001</v>
      </c>
      <c r="AM70">
        <v>15.996</v>
      </c>
      <c r="AN70">
        <v>0.68867999999999996</v>
      </c>
      <c r="AO70">
        <v>30.282</v>
      </c>
      <c r="AP70">
        <v>11.529</v>
      </c>
      <c r="AQ70">
        <v>5.67</v>
      </c>
      <c r="AR70">
        <v>49.128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72.149999999999991</v>
      </c>
      <c r="BA70">
        <f t="shared" si="4"/>
        <v>2631.7111770000006</v>
      </c>
      <c r="BB70">
        <v>67</v>
      </c>
      <c r="BD70">
        <v>23.17</v>
      </c>
      <c r="BE70">
        <v>7.34</v>
      </c>
      <c r="BF70">
        <v>0</v>
      </c>
      <c r="BG70">
        <v>4.04</v>
      </c>
      <c r="BH70">
        <v>5.59</v>
      </c>
      <c r="BI70">
        <v>4.5999999999999996</v>
      </c>
      <c r="BJ70">
        <v>1.56</v>
      </c>
      <c r="BK70">
        <v>2.73</v>
      </c>
      <c r="BL70">
        <v>0.84</v>
      </c>
      <c r="BM70">
        <v>0</v>
      </c>
      <c r="BN70">
        <v>0.53</v>
      </c>
      <c r="BO70">
        <v>14.78</v>
      </c>
      <c r="BP70">
        <v>0</v>
      </c>
      <c r="BQ70">
        <v>4.46</v>
      </c>
      <c r="BR70">
        <v>2.0699999999999998</v>
      </c>
      <c r="BS70">
        <v>0.44</v>
      </c>
      <c r="BT70">
        <v>0</v>
      </c>
      <c r="BU70">
        <v>0</v>
      </c>
      <c r="BV70">
        <v>0</v>
      </c>
      <c r="BW70">
        <f t="shared" si="5"/>
        <v>72.149999999999991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537.22209999999995</v>
      </c>
      <c r="M71">
        <v>92</v>
      </c>
      <c r="N71">
        <v>118.125</v>
      </c>
      <c r="O71">
        <v>123.66562500000001</v>
      </c>
      <c r="P71">
        <v>122.25</v>
      </c>
      <c r="Q71">
        <v>21.82</v>
      </c>
      <c r="R71">
        <v>37.710299999999997</v>
      </c>
      <c r="S71">
        <v>26.3901</v>
      </c>
      <c r="T71">
        <v>0</v>
      </c>
      <c r="U71">
        <v>348.97500000000002</v>
      </c>
      <c r="V71">
        <v>20.73</v>
      </c>
      <c r="W71">
        <v>44.0075</v>
      </c>
      <c r="X71">
        <v>147.515625</v>
      </c>
      <c r="Y71">
        <v>0</v>
      </c>
      <c r="Z71">
        <v>0</v>
      </c>
      <c r="AA71">
        <v>42.14808</v>
      </c>
      <c r="AB71">
        <v>0</v>
      </c>
      <c r="AC71">
        <v>0</v>
      </c>
      <c r="AD71">
        <v>36.591700000000003</v>
      </c>
      <c r="AE71">
        <v>49.436556000000003</v>
      </c>
      <c r="AF71">
        <v>8.8740000000000006</v>
      </c>
      <c r="AG71">
        <v>17.942399999999999</v>
      </c>
      <c r="AH71">
        <v>152.94049999999999</v>
      </c>
      <c r="AI71">
        <v>31.824999999999999</v>
      </c>
      <c r="AJ71">
        <v>0</v>
      </c>
      <c r="AK71">
        <v>50.5062</v>
      </c>
      <c r="AL71">
        <v>83.664000000000001</v>
      </c>
      <c r="AM71">
        <v>15.996</v>
      </c>
      <c r="AN71">
        <v>0.68867999999999996</v>
      </c>
      <c r="AO71">
        <v>30.282</v>
      </c>
      <c r="AP71">
        <v>11.529</v>
      </c>
      <c r="AQ71">
        <v>11.97</v>
      </c>
      <c r="AR71">
        <v>49.128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72.149999999999991</v>
      </c>
      <c r="BA71">
        <f t="shared" si="4"/>
        <v>2564.7584490000004</v>
      </c>
      <c r="BB71">
        <v>68</v>
      </c>
      <c r="BD71">
        <v>23.17</v>
      </c>
      <c r="BE71">
        <v>7.34</v>
      </c>
      <c r="BF71">
        <v>0</v>
      </c>
      <c r="BG71">
        <v>4.04</v>
      </c>
      <c r="BH71">
        <v>5.59</v>
      </c>
      <c r="BI71">
        <v>4.5999999999999996</v>
      </c>
      <c r="BJ71">
        <v>1.56</v>
      </c>
      <c r="BK71">
        <v>2.73</v>
      </c>
      <c r="BL71">
        <v>0.84</v>
      </c>
      <c r="BM71">
        <v>0</v>
      </c>
      <c r="BN71">
        <v>0.53</v>
      </c>
      <c r="BO71">
        <v>14.78</v>
      </c>
      <c r="BP71">
        <v>0</v>
      </c>
      <c r="BQ71">
        <v>4.46</v>
      </c>
      <c r="BR71">
        <v>2.0699999999999998</v>
      </c>
      <c r="BS71">
        <v>0.44</v>
      </c>
      <c r="BT71">
        <v>0</v>
      </c>
      <c r="BU71">
        <v>0</v>
      </c>
      <c r="BV71">
        <v>0</v>
      </c>
      <c r="BW71">
        <f t="shared" si="5"/>
        <v>72.149999999999991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537.22209999999995</v>
      </c>
      <c r="M72">
        <v>92</v>
      </c>
      <c r="N72">
        <v>118.125</v>
      </c>
      <c r="O72">
        <v>123.66562500000001</v>
      </c>
      <c r="P72">
        <v>122.25</v>
      </c>
      <c r="Q72">
        <v>21.82</v>
      </c>
      <c r="R72">
        <v>37.710299999999997</v>
      </c>
      <c r="S72">
        <v>26.3901</v>
      </c>
      <c r="T72">
        <v>0</v>
      </c>
      <c r="U72">
        <v>348.97500000000002</v>
      </c>
      <c r="V72">
        <v>20.73</v>
      </c>
      <c r="W72">
        <v>44.0075</v>
      </c>
      <c r="X72">
        <v>147.515625</v>
      </c>
      <c r="Y72">
        <v>0</v>
      </c>
      <c r="Z72">
        <v>0</v>
      </c>
      <c r="AA72">
        <v>42.14808</v>
      </c>
      <c r="AB72">
        <v>0</v>
      </c>
      <c r="AC72">
        <v>0</v>
      </c>
      <c r="AD72">
        <v>36.591700000000003</v>
      </c>
      <c r="AE72">
        <v>49.436556000000003</v>
      </c>
      <c r="AF72">
        <v>8.8740000000000006</v>
      </c>
      <c r="AG72">
        <v>17.942399999999999</v>
      </c>
      <c r="AH72">
        <v>152.94049999999999</v>
      </c>
      <c r="AI72">
        <v>31.824999999999999</v>
      </c>
      <c r="AJ72">
        <v>0</v>
      </c>
      <c r="AK72">
        <v>50.5062</v>
      </c>
      <c r="AL72">
        <v>83.664000000000001</v>
      </c>
      <c r="AM72">
        <v>15.996</v>
      </c>
      <c r="AN72">
        <v>0.68867999999999996</v>
      </c>
      <c r="AO72">
        <v>30.282</v>
      </c>
      <c r="AP72">
        <v>11.529</v>
      </c>
      <c r="AQ72">
        <v>13.292999999999999</v>
      </c>
      <c r="AR72">
        <v>49.128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72.149999999999991</v>
      </c>
      <c r="BA72">
        <f t="shared" si="4"/>
        <v>2566.0814490000007</v>
      </c>
      <c r="BB72">
        <v>69</v>
      </c>
      <c r="BD72">
        <v>23.17</v>
      </c>
      <c r="BE72">
        <v>7.34</v>
      </c>
      <c r="BF72">
        <v>0</v>
      </c>
      <c r="BG72">
        <v>4.04</v>
      </c>
      <c r="BH72">
        <v>5.59</v>
      </c>
      <c r="BI72">
        <v>4.5999999999999996</v>
      </c>
      <c r="BJ72">
        <v>1.56</v>
      </c>
      <c r="BK72">
        <v>2.73</v>
      </c>
      <c r="BL72">
        <v>0.84</v>
      </c>
      <c r="BM72">
        <v>0</v>
      </c>
      <c r="BN72">
        <v>0.53</v>
      </c>
      <c r="BO72">
        <v>14.78</v>
      </c>
      <c r="BP72">
        <v>0</v>
      </c>
      <c r="BQ72">
        <v>4.46</v>
      </c>
      <c r="BR72">
        <v>2.0699999999999998</v>
      </c>
      <c r="BS72">
        <v>0.44</v>
      </c>
      <c r="BT72">
        <v>0</v>
      </c>
      <c r="BU72">
        <v>0</v>
      </c>
      <c r="BV72">
        <v>0</v>
      </c>
      <c r="BW72">
        <f t="shared" si="5"/>
        <v>72.149999999999991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607.22209999999995</v>
      </c>
      <c r="M73">
        <v>92</v>
      </c>
      <c r="N73">
        <v>118.125</v>
      </c>
      <c r="O73">
        <v>123.66562500000001</v>
      </c>
      <c r="P73">
        <v>122.25</v>
      </c>
      <c r="Q73">
        <v>21.82</v>
      </c>
      <c r="R73">
        <v>37.710299999999997</v>
      </c>
      <c r="S73">
        <v>26.3901</v>
      </c>
      <c r="T73">
        <v>0</v>
      </c>
      <c r="U73">
        <v>348.97500000000002</v>
      </c>
      <c r="V73">
        <v>20.73</v>
      </c>
      <c r="W73">
        <v>44.0075</v>
      </c>
      <c r="X73">
        <v>147.515625</v>
      </c>
      <c r="Y73">
        <v>0</v>
      </c>
      <c r="Z73">
        <v>0</v>
      </c>
      <c r="AA73">
        <v>42.14808</v>
      </c>
      <c r="AB73">
        <v>0</v>
      </c>
      <c r="AC73">
        <v>0</v>
      </c>
      <c r="AD73">
        <v>36.591700000000003</v>
      </c>
      <c r="AE73">
        <v>49.436556000000003</v>
      </c>
      <c r="AF73">
        <v>8.8740000000000006</v>
      </c>
      <c r="AG73">
        <v>17.942399999999999</v>
      </c>
      <c r="AH73">
        <v>152.94049999999999</v>
      </c>
      <c r="AI73">
        <v>31.824999999999999</v>
      </c>
      <c r="AJ73">
        <v>0</v>
      </c>
      <c r="AK73">
        <v>50.5062</v>
      </c>
      <c r="AL73">
        <v>83.664000000000001</v>
      </c>
      <c r="AM73">
        <v>15.996</v>
      </c>
      <c r="AN73">
        <v>0.68867999999999996</v>
      </c>
      <c r="AO73">
        <v>30.282</v>
      </c>
      <c r="AP73">
        <v>11.529</v>
      </c>
      <c r="AQ73">
        <v>23.94</v>
      </c>
      <c r="AR73">
        <v>49.128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72.149999999999991</v>
      </c>
      <c r="BA73">
        <f t="shared" si="4"/>
        <v>2646.7284490000002</v>
      </c>
      <c r="BB73">
        <v>70</v>
      </c>
      <c r="BD73">
        <v>23.17</v>
      </c>
      <c r="BE73">
        <v>7.34</v>
      </c>
      <c r="BF73">
        <v>0</v>
      </c>
      <c r="BG73">
        <v>4.04</v>
      </c>
      <c r="BH73">
        <v>5.59</v>
      </c>
      <c r="BI73">
        <v>4.5999999999999996</v>
      </c>
      <c r="BJ73">
        <v>1.56</v>
      </c>
      <c r="BK73">
        <v>2.73</v>
      </c>
      <c r="BL73">
        <v>0.84</v>
      </c>
      <c r="BM73">
        <v>0</v>
      </c>
      <c r="BN73">
        <v>0.53</v>
      </c>
      <c r="BO73">
        <v>14.78</v>
      </c>
      <c r="BP73">
        <v>0</v>
      </c>
      <c r="BQ73">
        <v>4.46</v>
      </c>
      <c r="BR73">
        <v>2.0699999999999998</v>
      </c>
      <c r="BS73">
        <v>0.44</v>
      </c>
      <c r="BT73">
        <v>0</v>
      </c>
      <c r="BU73">
        <v>0</v>
      </c>
      <c r="BV73">
        <v>0</v>
      </c>
      <c r="BW73">
        <f t="shared" si="5"/>
        <v>72.149999999999991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92</v>
      </c>
      <c r="N74">
        <v>118.125</v>
      </c>
      <c r="O74">
        <v>123.66562500000001</v>
      </c>
      <c r="P74">
        <v>122.25</v>
      </c>
      <c r="Q74">
        <v>21.82</v>
      </c>
      <c r="R74">
        <v>37.710299999999997</v>
      </c>
      <c r="S74">
        <v>26.3901</v>
      </c>
      <c r="T74">
        <v>0</v>
      </c>
      <c r="U74">
        <v>348.97500000000002</v>
      </c>
      <c r="V74">
        <v>20.73</v>
      </c>
      <c r="W74">
        <v>44.0075</v>
      </c>
      <c r="X74">
        <v>147.515625</v>
      </c>
      <c r="Y74">
        <v>0</v>
      </c>
      <c r="Z74">
        <v>0</v>
      </c>
      <c r="AA74">
        <v>42.14808</v>
      </c>
      <c r="AB74">
        <v>0</v>
      </c>
      <c r="AC74">
        <v>0</v>
      </c>
      <c r="AD74">
        <v>36.591700000000003</v>
      </c>
      <c r="AE74">
        <v>49.436556000000003</v>
      </c>
      <c r="AF74">
        <v>8.8740000000000006</v>
      </c>
      <c r="AG74">
        <v>17.942399999999999</v>
      </c>
      <c r="AH74">
        <v>152.94049999999999</v>
      </c>
      <c r="AI74">
        <v>31.824999999999999</v>
      </c>
      <c r="AJ74">
        <v>0</v>
      </c>
      <c r="AK74">
        <v>50.5062</v>
      </c>
      <c r="AL74">
        <v>83.664000000000001</v>
      </c>
      <c r="AM74">
        <v>15.996</v>
      </c>
      <c r="AN74">
        <v>0.68867999999999996</v>
      </c>
      <c r="AO74">
        <v>30.282</v>
      </c>
      <c r="AP74">
        <v>11.529</v>
      </c>
      <c r="AQ74">
        <v>26.585999999999999</v>
      </c>
      <c r="AR74">
        <v>49.128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72.149999999999991</v>
      </c>
      <c r="BA74">
        <f t="shared" si="4"/>
        <v>2705.3024490000007</v>
      </c>
      <c r="BB74">
        <v>71</v>
      </c>
      <c r="BD74">
        <v>23.17</v>
      </c>
      <c r="BE74">
        <v>7.34</v>
      </c>
      <c r="BF74">
        <v>0</v>
      </c>
      <c r="BG74">
        <v>4.04</v>
      </c>
      <c r="BH74">
        <v>5.59</v>
      </c>
      <c r="BI74">
        <v>4.5999999999999996</v>
      </c>
      <c r="BJ74">
        <v>1.56</v>
      </c>
      <c r="BK74">
        <v>2.73</v>
      </c>
      <c r="BL74">
        <v>0.84</v>
      </c>
      <c r="BM74">
        <v>0</v>
      </c>
      <c r="BN74">
        <v>0.53</v>
      </c>
      <c r="BO74">
        <v>14.78</v>
      </c>
      <c r="BP74">
        <v>0</v>
      </c>
      <c r="BQ74">
        <v>4.46</v>
      </c>
      <c r="BR74">
        <v>2.0699999999999998</v>
      </c>
      <c r="BS74">
        <v>0.44</v>
      </c>
      <c r="BT74">
        <v>0</v>
      </c>
      <c r="BU74">
        <v>0</v>
      </c>
      <c r="BV74">
        <v>0</v>
      </c>
      <c r="BW74">
        <f t="shared" si="5"/>
        <v>72.149999999999991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92</v>
      </c>
      <c r="N75">
        <v>118.125</v>
      </c>
      <c r="O75">
        <v>123.66562500000001</v>
      </c>
      <c r="P75">
        <v>122.25</v>
      </c>
      <c r="Q75">
        <v>21.82</v>
      </c>
      <c r="R75">
        <v>37.710299999999997</v>
      </c>
      <c r="S75">
        <v>26.3901</v>
      </c>
      <c r="T75">
        <v>0</v>
      </c>
      <c r="U75">
        <v>326.25</v>
      </c>
      <c r="V75">
        <v>20.73</v>
      </c>
      <c r="W75">
        <v>44.0075</v>
      </c>
      <c r="X75">
        <v>147.515625</v>
      </c>
      <c r="Y75">
        <v>0</v>
      </c>
      <c r="Z75">
        <v>0</v>
      </c>
      <c r="AA75">
        <v>42.14808</v>
      </c>
      <c r="AB75">
        <v>0</v>
      </c>
      <c r="AC75">
        <v>0</v>
      </c>
      <c r="AD75">
        <v>36.591700000000003</v>
      </c>
      <c r="AE75">
        <v>49.436556000000003</v>
      </c>
      <c r="AF75">
        <v>8.8740000000000006</v>
      </c>
      <c r="AG75">
        <v>17.942399999999999</v>
      </c>
      <c r="AH75">
        <v>152.94049999999999</v>
      </c>
      <c r="AI75">
        <v>31.824999999999999</v>
      </c>
      <c r="AJ75">
        <v>0</v>
      </c>
      <c r="AK75">
        <v>50.5062</v>
      </c>
      <c r="AL75">
        <v>83.664000000000001</v>
      </c>
      <c r="AM75">
        <v>15.996</v>
      </c>
      <c r="AN75">
        <v>0.68867999999999996</v>
      </c>
      <c r="AO75">
        <v>30.282</v>
      </c>
      <c r="AP75">
        <v>11.529</v>
      </c>
      <c r="AQ75">
        <v>35.909999999999997</v>
      </c>
      <c r="AR75">
        <v>52.44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72.439999999999984</v>
      </c>
      <c r="BA75">
        <f t="shared" si="4"/>
        <v>2695.5034490000003</v>
      </c>
      <c r="BB75">
        <v>72</v>
      </c>
      <c r="BD75">
        <v>24.25</v>
      </c>
      <c r="BE75">
        <v>7.16</v>
      </c>
      <c r="BF75">
        <v>0</v>
      </c>
      <c r="BG75">
        <v>3.93</v>
      </c>
      <c r="BH75">
        <v>5.6</v>
      </c>
      <c r="BI75">
        <v>4.51</v>
      </c>
      <c r="BJ75">
        <v>1.6</v>
      </c>
      <c r="BK75">
        <v>2.73</v>
      </c>
      <c r="BL75">
        <v>0.8</v>
      </c>
      <c r="BM75">
        <v>0</v>
      </c>
      <c r="BN75">
        <v>0.51</v>
      </c>
      <c r="BO75">
        <v>14.42</v>
      </c>
      <c r="BP75">
        <v>0</v>
      </c>
      <c r="BQ75">
        <v>4.33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72.439999999999984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92</v>
      </c>
      <c r="N76">
        <v>118.125</v>
      </c>
      <c r="O76">
        <v>123.66562500000001</v>
      </c>
      <c r="P76">
        <v>122.25</v>
      </c>
      <c r="Q76">
        <v>21.82</v>
      </c>
      <c r="R76">
        <v>37.710299999999997</v>
      </c>
      <c r="S76">
        <v>26.3901</v>
      </c>
      <c r="T76">
        <v>0</v>
      </c>
      <c r="U76">
        <v>303.75</v>
      </c>
      <c r="V76">
        <v>20.73</v>
      </c>
      <c r="W76">
        <v>44.0075</v>
      </c>
      <c r="X76">
        <v>147.515625</v>
      </c>
      <c r="Y76">
        <v>0</v>
      </c>
      <c r="Z76">
        <v>0</v>
      </c>
      <c r="AA76">
        <v>42.14808</v>
      </c>
      <c r="AB76">
        <v>0</v>
      </c>
      <c r="AC76">
        <v>0</v>
      </c>
      <c r="AD76">
        <v>36.591700000000003</v>
      </c>
      <c r="AE76">
        <v>49.436556000000003</v>
      </c>
      <c r="AF76">
        <v>8.8740000000000006</v>
      </c>
      <c r="AG76">
        <v>17.942399999999999</v>
      </c>
      <c r="AH76">
        <v>152.94049999999999</v>
      </c>
      <c r="AI76">
        <v>31.824999999999999</v>
      </c>
      <c r="AJ76">
        <v>0</v>
      </c>
      <c r="AK76">
        <v>50.5062</v>
      </c>
      <c r="AL76">
        <v>83.664000000000001</v>
      </c>
      <c r="AM76">
        <v>15.996</v>
      </c>
      <c r="AN76">
        <v>0.68867999999999996</v>
      </c>
      <c r="AO76">
        <v>30.282</v>
      </c>
      <c r="AP76">
        <v>11.529</v>
      </c>
      <c r="AQ76">
        <v>39.878999999999998</v>
      </c>
      <c r="AR76">
        <v>52.44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72.439999999999984</v>
      </c>
      <c r="BA76">
        <f t="shared" si="4"/>
        <v>2676.9724490000003</v>
      </c>
      <c r="BB76">
        <v>73</v>
      </c>
      <c r="BD76">
        <v>24.25</v>
      </c>
      <c r="BE76">
        <v>7.16</v>
      </c>
      <c r="BF76">
        <v>0</v>
      </c>
      <c r="BG76">
        <v>3.93</v>
      </c>
      <c r="BH76">
        <v>5.6</v>
      </c>
      <c r="BI76">
        <v>4.51</v>
      </c>
      <c r="BJ76">
        <v>1.6</v>
      </c>
      <c r="BK76">
        <v>2.73</v>
      </c>
      <c r="BL76">
        <v>0.8</v>
      </c>
      <c r="BM76">
        <v>0</v>
      </c>
      <c r="BN76">
        <v>0.51</v>
      </c>
      <c r="BO76">
        <v>14.42</v>
      </c>
      <c r="BP76">
        <v>0</v>
      </c>
      <c r="BQ76">
        <v>4.33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72.439999999999984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92</v>
      </c>
      <c r="N77">
        <v>118.125</v>
      </c>
      <c r="O77">
        <v>123.66562500000001</v>
      </c>
      <c r="P77">
        <v>122.25</v>
      </c>
      <c r="Q77">
        <v>21.82</v>
      </c>
      <c r="R77">
        <v>37.710299999999997</v>
      </c>
      <c r="S77">
        <v>26.3901</v>
      </c>
      <c r="T77">
        <v>0</v>
      </c>
      <c r="U77">
        <v>274.5</v>
      </c>
      <c r="V77">
        <v>20.73</v>
      </c>
      <c r="W77">
        <v>44.0075</v>
      </c>
      <c r="X77">
        <v>147.515625</v>
      </c>
      <c r="Y77">
        <v>0</v>
      </c>
      <c r="Z77">
        <v>0</v>
      </c>
      <c r="AA77">
        <v>42.14808</v>
      </c>
      <c r="AB77">
        <v>0</v>
      </c>
      <c r="AC77">
        <v>0</v>
      </c>
      <c r="AD77">
        <v>27.3447</v>
      </c>
      <c r="AE77">
        <v>49.436556000000003</v>
      </c>
      <c r="AF77">
        <v>8.8740000000000006</v>
      </c>
      <c r="AG77">
        <v>17.942399999999999</v>
      </c>
      <c r="AH77">
        <v>152.94049999999999</v>
      </c>
      <c r="AI77">
        <v>44.555</v>
      </c>
      <c r="AJ77">
        <v>0</v>
      </c>
      <c r="AK77">
        <v>50.5062</v>
      </c>
      <c r="AL77">
        <v>83.664000000000001</v>
      </c>
      <c r="AM77">
        <v>15.996</v>
      </c>
      <c r="AN77">
        <v>0.68867999999999996</v>
      </c>
      <c r="AO77">
        <v>30.282</v>
      </c>
      <c r="AP77">
        <v>10.247999999999999</v>
      </c>
      <c r="AQ77">
        <v>47.88</v>
      </c>
      <c r="AR77">
        <v>52.44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72.049999999999983</v>
      </c>
      <c r="BA77">
        <f t="shared" si="4"/>
        <v>2657.5354490000013</v>
      </c>
      <c r="BB77">
        <v>74</v>
      </c>
      <c r="BD77">
        <v>24.25</v>
      </c>
      <c r="BE77">
        <v>7.16</v>
      </c>
      <c r="BF77">
        <v>0</v>
      </c>
      <c r="BG77">
        <v>3.93</v>
      </c>
      <c r="BH77">
        <v>5.6</v>
      </c>
      <c r="BI77">
        <v>4.51</v>
      </c>
      <c r="BJ77">
        <v>1.6</v>
      </c>
      <c r="BK77">
        <v>2.73</v>
      </c>
      <c r="BL77">
        <v>0.8</v>
      </c>
      <c r="BM77">
        <v>0</v>
      </c>
      <c r="BN77">
        <v>0.51</v>
      </c>
      <c r="BO77">
        <v>14.03</v>
      </c>
      <c r="BP77">
        <v>0</v>
      </c>
      <c r="BQ77">
        <v>4.33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72.049999999999983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92</v>
      </c>
      <c r="N78">
        <v>118.125</v>
      </c>
      <c r="O78">
        <v>123.66562500000001</v>
      </c>
      <c r="P78">
        <v>122.25</v>
      </c>
      <c r="Q78">
        <v>21.82</v>
      </c>
      <c r="R78">
        <v>37.710299999999997</v>
      </c>
      <c r="S78">
        <v>26.3901</v>
      </c>
      <c r="T78">
        <v>0</v>
      </c>
      <c r="U78">
        <v>274.5</v>
      </c>
      <c r="V78">
        <v>20.73</v>
      </c>
      <c r="W78">
        <v>44.0075</v>
      </c>
      <c r="X78">
        <v>147.515625</v>
      </c>
      <c r="Y78">
        <v>0</v>
      </c>
      <c r="Z78">
        <v>0</v>
      </c>
      <c r="AA78">
        <v>42.14808</v>
      </c>
      <c r="AB78">
        <v>0</v>
      </c>
      <c r="AC78">
        <v>0</v>
      </c>
      <c r="AD78">
        <v>27.3447</v>
      </c>
      <c r="AE78">
        <v>49.436556000000003</v>
      </c>
      <c r="AF78">
        <v>17.748000000000001</v>
      </c>
      <c r="AG78">
        <v>17.942399999999999</v>
      </c>
      <c r="AH78">
        <v>152.94049999999999</v>
      </c>
      <c r="AI78">
        <v>44.555</v>
      </c>
      <c r="AJ78">
        <v>0</v>
      </c>
      <c r="AK78">
        <v>50.5062</v>
      </c>
      <c r="AL78">
        <v>83.664000000000001</v>
      </c>
      <c r="AM78">
        <v>15.996</v>
      </c>
      <c r="AN78">
        <v>0.68867999999999996</v>
      </c>
      <c r="AO78">
        <v>30.282</v>
      </c>
      <c r="AP78">
        <v>9.4794</v>
      </c>
      <c r="AQ78">
        <v>53.171999999999997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72.199999999999989</v>
      </c>
      <c r="BA78">
        <f t="shared" si="4"/>
        <v>2671.0828490000008</v>
      </c>
      <c r="BB78">
        <v>75</v>
      </c>
      <c r="BD78">
        <v>24.25</v>
      </c>
      <c r="BE78">
        <v>7.16</v>
      </c>
      <c r="BF78">
        <v>0</v>
      </c>
      <c r="BG78">
        <v>3.93</v>
      </c>
      <c r="BH78">
        <v>5.6</v>
      </c>
      <c r="BI78">
        <v>4.51</v>
      </c>
      <c r="BJ78">
        <v>1.6</v>
      </c>
      <c r="BK78">
        <v>2.73</v>
      </c>
      <c r="BL78">
        <v>0.8</v>
      </c>
      <c r="BM78">
        <v>0</v>
      </c>
      <c r="BN78">
        <v>0.51</v>
      </c>
      <c r="BO78">
        <v>14.18</v>
      </c>
      <c r="BP78">
        <v>0</v>
      </c>
      <c r="BQ78">
        <v>4.33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72.199999999999989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92</v>
      </c>
      <c r="N79">
        <v>118.125</v>
      </c>
      <c r="O79">
        <v>123.66562500000001</v>
      </c>
      <c r="P79">
        <v>122.25</v>
      </c>
      <c r="Q79">
        <v>21.82</v>
      </c>
      <c r="R79">
        <v>37.710299999999997</v>
      </c>
      <c r="S79">
        <v>26.3901</v>
      </c>
      <c r="T79">
        <v>0</v>
      </c>
      <c r="U79">
        <v>274.5</v>
      </c>
      <c r="V79">
        <v>20.73</v>
      </c>
      <c r="W79">
        <v>44.0075</v>
      </c>
      <c r="X79">
        <v>147.515625</v>
      </c>
      <c r="Y79">
        <v>0</v>
      </c>
      <c r="Z79">
        <v>0</v>
      </c>
      <c r="AA79">
        <v>42.14808</v>
      </c>
      <c r="AB79">
        <v>0</v>
      </c>
      <c r="AC79">
        <v>0</v>
      </c>
      <c r="AD79">
        <v>28.9299</v>
      </c>
      <c r="AE79">
        <v>52.089799999999997</v>
      </c>
      <c r="AF79">
        <v>30.171600000000002</v>
      </c>
      <c r="AG79">
        <v>17.942399999999999</v>
      </c>
      <c r="AH79">
        <v>154.69245000000001</v>
      </c>
      <c r="AI79">
        <v>44.555</v>
      </c>
      <c r="AJ79">
        <v>0</v>
      </c>
      <c r="AK79">
        <v>50.5062</v>
      </c>
      <c r="AL79">
        <v>83.664000000000001</v>
      </c>
      <c r="AM79">
        <v>16.7958</v>
      </c>
      <c r="AN79">
        <v>0.68867999999999996</v>
      </c>
      <c r="AO79">
        <v>30.282</v>
      </c>
      <c r="AP79">
        <v>9.4794</v>
      </c>
      <c r="AQ79">
        <v>53.171999999999997</v>
      </c>
      <c r="AR79">
        <v>49.128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72.199999999999989</v>
      </c>
      <c r="BA79">
        <f t="shared" si="4"/>
        <v>2686.9846430000002</v>
      </c>
      <c r="BB79">
        <v>76</v>
      </c>
      <c r="BD79">
        <v>24.25</v>
      </c>
      <c r="BE79">
        <v>7.16</v>
      </c>
      <c r="BF79">
        <v>0</v>
      </c>
      <c r="BG79">
        <v>3.93</v>
      </c>
      <c r="BH79">
        <v>5.6</v>
      </c>
      <c r="BI79">
        <v>4.51</v>
      </c>
      <c r="BJ79">
        <v>1.6</v>
      </c>
      <c r="BK79">
        <v>2.73</v>
      </c>
      <c r="BL79">
        <v>0.8</v>
      </c>
      <c r="BM79">
        <v>0</v>
      </c>
      <c r="BN79">
        <v>0.51</v>
      </c>
      <c r="BO79">
        <v>14.18</v>
      </c>
      <c r="BP79">
        <v>0</v>
      </c>
      <c r="BQ79">
        <v>4.33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72.199999999999989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92</v>
      </c>
      <c r="N80">
        <v>118.125</v>
      </c>
      <c r="O80">
        <v>123.66562500000001</v>
      </c>
      <c r="P80">
        <v>122.25</v>
      </c>
      <c r="Q80">
        <v>21.82</v>
      </c>
      <c r="R80">
        <v>37.710299999999997</v>
      </c>
      <c r="S80">
        <v>26.3901</v>
      </c>
      <c r="T80">
        <v>0</v>
      </c>
      <c r="U80">
        <v>274.5</v>
      </c>
      <c r="V80">
        <v>20.73</v>
      </c>
      <c r="W80">
        <v>44.0075</v>
      </c>
      <c r="X80">
        <v>147.515625</v>
      </c>
      <c r="Y80">
        <v>0</v>
      </c>
      <c r="Z80">
        <v>0</v>
      </c>
      <c r="AA80">
        <v>42.14808</v>
      </c>
      <c r="AB80">
        <v>0</v>
      </c>
      <c r="AC80">
        <v>0</v>
      </c>
      <c r="AD80">
        <v>28.9299</v>
      </c>
      <c r="AE80">
        <v>52.089799999999997</v>
      </c>
      <c r="AF80">
        <v>30.171600000000002</v>
      </c>
      <c r="AG80">
        <v>17.942399999999999</v>
      </c>
      <c r="AH80">
        <v>154.69245000000001</v>
      </c>
      <c r="AI80">
        <v>49.646999999999998</v>
      </c>
      <c r="AJ80">
        <v>0</v>
      </c>
      <c r="AK80">
        <v>50.5062</v>
      </c>
      <c r="AL80">
        <v>79.364599999999996</v>
      </c>
      <c r="AM80">
        <v>16.7958</v>
      </c>
      <c r="AN80">
        <v>0.68867999999999996</v>
      </c>
      <c r="AO80">
        <v>30.282</v>
      </c>
      <c r="AP80">
        <v>9.4794</v>
      </c>
      <c r="AQ80">
        <v>53.171999999999997</v>
      </c>
      <c r="AR80">
        <v>49.128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72.199999999999989</v>
      </c>
      <c r="BA80">
        <f t="shared" si="4"/>
        <v>2687.777243</v>
      </c>
      <c r="BB80">
        <v>77</v>
      </c>
      <c r="BD80">
        <v>24.25</v>
      </c>
      <c r="BE80">
        <v>7.16</v>
      </c>
      <c r="BF80">
        <v>0</v>
      </c>
      <c r="BG80">
        <v>3.93</v>
      </c>
      <c r="BH80">
        <v>5.6</v>
      </c>
      <c r="BI80">
        <v>4.51</v>
      </c>
      <c r="BJ80">
        <v>1.6</v>
      </c>
      <c r="BK80">
        <v>2.73</v>
      </c>
      <c r="BL80">
        <v>0.8</v>
      </c>
      <c r="BM80">
        <v>0</v>
      </c>
      <c r="BN80">
        <v>0.51</v>
      </c>
      <c r="BO80">
        <v>14.18</v>
      </c>
      <c r="BP80">
        <v>0</v>
      </c>
      <c r="BQ80">
        <v>4.33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72.199999999999989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92</v>
      </c>
      <c r="N81">
        <v>118.125</v>
      </c>
      <c r="O81">
        <v>123.66562500000001</v>
      </c>
      <c r="P81">
        <v>122.25</v>
      </c>
      <c r="Q81">
        <v>21.82</v>
      </c>
      <c r="R81">
        <v>32.451000000000001</v>
      </c>
      <c r="S81">
        <v>26.3901</v>
      </c>
      <c r="T81">
        <v>0</v>
      </c>
      <c r="U81">
        <v>274.5</v>
      </c>
      <c r="V81">
        <v>20.73</v>
      </c>
      <c r="W81">
        <v>44.0075</v>
      </c>
      <c r="X81">
        <v>147.515625</v>
      </c>
      <c r="Y81">
        <v>0</v>
      </c>
      <c r="Z81">
        <v>0</v>
      </c>
      <c r="AA81">
        <v>42.14808</v>
      </c>
      <c r="AB81">
        <v>0</v>
      </c>
      <c r="AC81">
        <v>0</v>
      </c>
      <c r="AD81">
        <v>28.9299</v>
      </c>
      <c r="AE81">
        <v>52.089799999999997</v>
      </c>
      <c r="AF81">
        <v>30.171600000000002</v>
      </c>
      <c r="AG81">
        <v>17.942399999999999</v>
      </c>
      <c r="AH81">
        <v>154.69245000000001</v>
      </c>
      <c r="AI81">
        <v>49.646999999999998</v>
      </c>
      <c r="AJ81">
        <v>0</v>
      </c>
      <c r="AK81">
        <v>50.5062</v>
      </c>
      <c r="AL81">
        <v>79.364599999999996</v>
      </c>
      <c r="AM81">
        <v>16.7958</v>
      </c>
      <c r="AN81">
        <v>0.68867999999999996</v>
      </c>
      <c r="AO81">
        <v>30.282</v>
      </c>
      <c r="AP81">
        <v>9.4794</v>
      </c>
      <c r="AQ81">
        <v>53.171999999999997</v>
      </c>
      <c r="AR81">
        <v>49.128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72.199999999999989</v>
      </c>
      <c r="BA81">
        <f t="shared" si="4"/>
        <v>2672.5179430000003</v>
      </c>
      <c r="BB81">
        <v>78</v>
      </c>
      <c r="BD81">
        <v>24.25</v>
      </c>
      <c r="BE81">
        <v>7.16</v>
      </c>
      <c r="BF81">
        <v>0</v>
      </c>
      <c r="BG81">
        <v>3.93</v>
      </c>
      <c r="BH81">
        <v>5.6</v>
      </c>
      <c r="BI81">
        <v>4.51</v>
      </c>
      <c r="BJ81">
        <v>1.6</v>
      </c>
      <c r="BK81">
        <v>2.73</v>
      </c>
      <c r="BL81">
        <v>0.8</v>
      </c>
      <c r="BM81">
        <v>0</v>
      </c>
      <c r="BN81">
        <v>0.51</v>
      </c>
      <c r="BO81">
        <v>14.18</v>
      </c>
      <c r="BP81">
        <v>0</v>
      </c>
      <c r="BQ81">
        <v>4.33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72.199999999999989</v>
      </c>
    </row>
    <row r="82" spans="1:75">
      <c r="A82" t="s">
        <v>124</v>
      </c>
      <c r="B82">
        <v>0</v>
      </c>
      <c r="C82">
        <v>7.73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92</v>
      </c>
      <c r="N82">
        <v>118.125</v>
      </c>
      <c r="O82">
        <v>123.66562500000001</v>
      </c>
      <c r="P82">
        <v>122.25</v>
      </c>
      <c r="Q82">
        <v>21.82</v>
      </c>
      <c r="R82">
        <v>32.451000000000001</v>
      </c>
      <c r="S82">
        <v>26.3901</v>
      </c>
      <c r="T82">
        <v>0</v>
      </c>
      <c r="U82">
        <v>274.5</v>
      </c>
      <c r="V82">
        <v>20.73</v>
      </c>
      <c r="W82">
        <v>44.0075</v>
      </c>
      <c r="X82">
        <v>147.515625</v>
      </c>
      <c r="Y82">
        <v>0</v>
      </c>
      <c r="Z82">
        <v>0</v>
      </c>
      <c r="AA82">
        <v>42.14808</v>
      </c>
      <c r="AB82">
        <v>0</v>
      </c>
      <c r="AC82">
        <v>0</v>
      </c>
      <c r="AD82">
        <v>28.9299</v>
      </c>
      <c r="AE82">
        <v>52.089799999999997</v>
      </c>
      <c r="AF82">
        <v>30.171600000000002</v>
      </c>
      <c r="AG82">
        <v>17.942399999999999</v>
      </c>
      <c r="AH82">
        <v>154.69245000000001</v>
      </c>
      <c r="AI82">
        <v>49.646999999999998</v>
      </c>
      <c r="AJ82">
        <v>0</v>
      </c>
      <c r="AK82">
        <v>50.5062</v>
      </c>
      <c r="AL82">
        <v>79.364599999999996</v>
      </c>
      <c r="AM82">
        <v>16.7958</v>
      </c>
      <c r="AN82">
        <v>0.68867999999999996</v>
      </c>
      <c r="AO82">
        <v>30.282</v>
      </c>
      <c r="AP82">
        <v>9.4794</v>
      </c>
      <c r="AQ82">
        <v>53.171999999999997</v>
      </c>
      <c r="AR82">
        <v>49.128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72.199999999999989</v>
      </c>
      <c r="BA82">
        <f t="shared" si="4"/>
        <v>2680.2479429999999</v>
      </c>
      <c r="BB82">
        <v>79</v>
      </c>
      <c r="BD82">
        <v>24.25</v>
      </c>
      <c r="BE82">
        <v>7.16</v>
      </c>
      <c r="BF82">
        <v>0</v>
      </c>
      <c r="BG82">
        <v>3.93</v>
      </c>
      <c r="BH82">
        <v>5.6</v>
      </c>
      <c r="BI82">
        <v>4.51</v>
      </c>
      <c r="BJ82">
        <v>1.6</v>
      </c>
      <c r="BK82">
        <v>2.73</v>
      </c>
      <c r="BL82">
        <v>0.8</v>
      </c>
      <c r="BM82">
        <v>0</v>
      </c>
      <c r="BN82">
        <v>0.51</v>
      </c>
      <c r="BO82">
        <v>14.18</v>
      </c>
      <c r="BP82">
        <v>0</v>
      </c>
      <c r="BQ82">
        <v>4.33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72.199999999999989</v>
      </c>
    </row>
    <row r="83" spans="1:75">
      <c r="A83" t="s">
        <v>125</v>
      </c>
      <c r="B83">
        <v>0</v>
      </c>
      <c r="C83">
        <v>5.63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92</v>
      </c>
      <c r="N83">
        <v>118.125</v>
      </c>
      <c r="O83">
        <v>123.66562500000001</v>
      </c>
      <c r="P83">
        <v>122.25</v>
      </c>
      <c r="Q83">
        <v>21.823619999999998</v>
      </c>
      <c r="R83">
        <v>32.450000000000003</v>
      </c>
      <c r="S83">
        <v>26.390910000000002</v>
      </c>
      <c r="T83">
        <v>0</v>
      </c>
      <c r="U83">
        <v>274.5</v>
      </c>
      <c r="V83">
        <v>20.73</v>
      </c>
      <c r="W83">
        <v>44.0075</v>
      </c>
      <c r="X83">
        <v>147.515625</v>
      </c>
      <c r="Y83">
        <v>0</v>
      </c>
      <c r="Z83">
        <v>0</v>
      </c>
      <c r="AA83">
        <v>42.14808</v>
      </c>
      <c r="AB83">
        <v>0</v>
      </c>
      <c r="AC83">
        <v>0</v>
      </c>
      <c r="AD83">
        <v>28.9299</v>
      </c>
      <c r="AE83">
        <v>52.089799999999997</v>
      </c>
      <c r="AF83">
        <v>30.171600000000002</v>
      </c>
      <c r="AG83">
        <v>31.8264</v>
      </c>
      <c r="AH83">
        <v>154.69245000000001</v>
      </c>
      <c r="AI83">
        <v>49.646999999999998</v>
      </c>
      <c r="AJ83">
        <v>0</v>
      </c>
      <c r="AK83">
        <v>50.5062</v>
      </c>
      <c r="AL83">
        <v>79.364599999999996</v>
      </c>
      <c r="AM83">
        <v>16.7958</v>
      </c>
      <c r="AN83">
        <v>0.68867999999999996</v>
      </c>
      <c r="AO83">
        <v>30.282</v>
      </c>
      <c r="AP83">
        <v>9.4794</v>
      </c>
      <c r="AQ83">
        <v>53.171999999999997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72.199999999999989</v>
      </c>
      <c r="BA83">
        <f t="shared" si="4"/>
        <v>2695.3473730000001</v>
      </c>
      <c r="BB83">
        <v>80</v>
      </c>
      <c r="BD83">
        <v>24.25</v>
      </c>
      <c r="BE83">
        <v>7.16</v>
      </c>
      <c r="BF83">
        <v>0</v>
      </c>
      <c r="BG83">
        <v>3.93</v>
      </c>
      <c r="BH83">
        <v>5.6</v>
      </c>
      <c r="BI83">
        <v>4.51</v>
      </c>
      <c r="BJ83">
        <v>1.6</v>
      </c>
      <c r="BK83">
        <v>2.73</v>
      </c>
      <c r="BL83">
        <v>0.8</v>
      </c>
      <c r="BM83">
        <v>0</v>
      </c>
      <c r="BN83">
        <v>0.51</v>
      </c>
      <c r="BO83">
        <v>14.18</v>
      </c>
      <c r="BP83">
        <v>0</v>
      </c>
      <c r="BQ83">
        <v>4.33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72.199999999999989</v>
      </c>
    </row>
    <row r="84" spans="1:75">
      <c r="A84" t="s">
        <v>126</v>
      </c>
      <c r="B84">
        <v>0</v>
      </c>
      <c r="C84">
        <v>3.53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92</v>
      </c>
      <c r="N84">
        <v>118.125</v>
      </c>
      <c r="O84">
        <v>123.66562500000001</v>
      </c>
      <c r="P84">
        <v>122.25</v>
      </c>
      <c r="Q84">
        <v>21.823619999999998</v>
      </c>
      <c r="R84">
        <v>32.450000000000003</v>
      </c>
      <c r="S84">
        <v>26.390910000000002</v>
      </c>
      <c r="T84">
        <v>0</v>
      </c>
      <c r="U84">
        <v>274.5</v>
      </c>
      <c r="V84">
        <v>20.73</v>
      </c>
      <c r="W84">
        <v>44.0075</v>
      </c>
      <c r="X84">
        <v>147.515625</v>
      </c>
      <c r="Y84">
        <v>0</v>
      </c>
      <c r="Z84">
        <v>0</v>
      </c>
      <c r="AA84">
        <v>42.14808</v>
      </c>
      <c r="AB84">
        <v>0</v>
      </c>
      <c r="AC84">
        <v>0</v>
      </c>
      <c r="AD84">
        <v>28.9299</v>
      </c>
      <c r="AE84">
        <v>52.089799999999997</v>
      </c>
      <c r="AF84">
        <v>30.171600000000002</v>
      </c>
      <c r="AG84">
        <v>31.8264</v>
      </c>
      <c r="AH84">
        <v>154.69245000000001</v>
      </c>
      <c r="AI84">
        <v>49.646999999999998</v>
      </c>
      <c r="AJ84">
        <v>0</v>
      </c>
      <c r="AK84">
        <v>50.5062</v>
      </c>
      <c r="AL84">
        <v>79.364599999999996</v>
      </c>
      <c r="AM84">
        <v>16.7958</v>
      </c>
      <c r="AN84">
        <v>0.68867999999999996</v>
      </c>
      <c r="AO84">
        <v>30.282</v>
      </c>
      <c r="AP84">
        <v>9.4794</v>
      </c>
      <c r="AQ84">
        <v>53.171999999999997</v>
      </c>
      <c r="AR84">
        <v>52.44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72.199999999999989</v>
      </c>
      <c r="BA84">
        <f t="shared" si="4"/>
        <v>2693.2473730000002</v>
      </c>
      <c r="BB84">
        <v>81</v>
      </c>
      <c r="BD84">
        <v>24.25</v>
      </c>
      <c r="BE84">
        <v>7.16</v>
      </c>
      <c r="BF84">
        <v>0</v>
      </c>
      <c r="BG84">
        <v>3.93</v>
      </c>
      <c r="BH84">
        <v>5.6</v>
      </c>
      <c r="BI84">
        <v>4.51</v>
      </c>
      <c r="BJ84">
        <v>1.6</v>
      </c>
      <c r="BK84">
        <v>2.73</v>
      </c>
      <c r="BL84">
        <v>0.8</v>
      </c>
      <c r="BM84">
        <v>0</v>
      </c>
      <c r="BN84">
        <v>0.51</v>
      </c>
      <c r="BO84">
        <v>14.18</v>
      </c>
      <c r="BP84">
        <v>0</v>
      </c>
      <c r="BQ84">
        <v>4.33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72.199999999999989</v>
      </c>
    </row>
    <row r="85" spans="1:75">
      <c r="A85" t="s">
        <v>127</v>
      </c>
      <c r="B85">
        <v>0</v>
      </c>
      <c r="C85">
        <v>1.43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92</v>
      </c>
      <c r="N85">
        <v>118.125</v>
      </c>
      <c r="O85">
        <v>123.66562500000001</v>
      </c>
      <c r="P85">
        <v>122.25</v>
      </c>
      <c r="Q85">
        <v>21.823619999999998</v>
      </c>
      <c r="R85">
        <v>32.450000000000003</v>
      </c>
      <c r="S85">
        <v>26.390910000000002</v>
      </c>
      <c r="T85">
        <v>0</v>
      </c>
      <c r="U85">
        <v>274.5</v>
      </c>
      <c r="V85">
        <v>20.73</v>
      </c>
      <c r="W85">
        <v>44.0075</v>
      </c>
      <c r="X85">
        <v>147.515625</v>
      </c>
      <c r="Y85">
        <v>0</v>
      </c>
      <c r="Z85">
        <v>0</v>
      </c>
      <c r="AA85">
        <v>42.14808</v>
      </c>
      <c r="AB85">
        <v>0</v>
      </c>
      <c r="AC85">
        <v>0</v>
      </c>
      <c r="AD85">
        <v>28.9299</v>
      </c>
      <c r="AE85">
        <v>52.089799999999997</v>
      </c>
      <c r="AF85">
        <v>30.171600000000002</v>
      </c>
      <c r="AG85">
        <v>31.8264</v>
      </c>
      <c r="AH85">
        <v>154.69245000000001</v>
      </c>
      <c r="AI85">
        <v>49.646999999999998</v>
      </c>
      <c r="AJ85">
        <v>0</v>
      </c>
      <c r="AK85">
        <v>50.5062</v>
      </c>
      <c r="AL85">
        <v>79.364599999999996</v>
      </c>
      <c r="AM85">
        <v>16.7958</v>
      </c>
      <c r="AN85">
        <v>0.68867999999999996</v>
      </c>
      <c r="AO85">
        <v>30.282</v>
      </c>
      <c r="AP85">
        <v>9.4794</v>
      </c>
      <c r="AQ85">
        <v>53.171999999999997</v>
      </c>
      <c r="AR85">
        <v>49.128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72.199999999999989</v>
      </c>
      <c r="BA85">
        <f t="shared" si="4"/>
        <v>2687.8353730000003</v>
      </c>
      <c r="BB85">
        <v>82</v>
      </c>
      <c r="BD85">
        <v>24.25</v>
      </c>
      <c r="BE85">
        <v>7.16</v>
      </c>
      <c r="BF85">
        <v>0</v>
      </c>
      <c r="BG85">
        <v>3.93</v>
      </c>
      <c r="BH85">
        <v>5.6</v>
      </c>
      <c r="BI85">
        <v>4.51</v>
      </c>
      <c r="BJ85">
        <v>1.6</v>
      </c>
      <c r="BK85">
        <v>2.73</v>
      </c>
      <c r="BL85">
        <v>0.8</v>
      </c>
      <c r="BM85">
        <v>0</v>
      </c>
      <c r="BN85">
        <v>0.51</v>
      </c>
      <c r="BO85">
        <v>14.18</v>
      </c>
      <c r="BP85">
        <v>0</v>
      </c>
      <c r="BQ85">
        <v>4.33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72.199999999999989</v>
      </c>
    </row>
    <row r="86" spans="1:75">
      <c r="A86" t="s">
        <v>128</v>
      </c>
      <c r="B86">
        <v>0</v>
      </c>
      <c r="C86">
        <v>1.43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92</v>
      </c>
      <c r="N86">
        <v>118.125</v>
      </c>
      <c r="O86">
        <v>123.66562500000001</v>
      </c>
      <c r="P86">
        <v>122.25</v>
      </c>
      <c r="Q86">
        <v>21.823619999999998</v>
      </c>
      <c r="R86">
        <v>32.450000000000003</v>
      </c>
      <c r="S86">
        <v>26.390910000000002</v>
      </c>
      <c r="T86">
        <v>0</v>
      </c>
      <c r="U86">
        <v>274.5</v>
      </c>
      <c r="V86">
        <v>20.73</v>
      </c>
      <c r="W86">
        <v>44.0075</v>
      </c>
      <c r="X86">
        <v>147.515625</v>
      </c>
      <c r="Y86">
        <v>0</v>
      </c>
      <c r="Z86">
        <v>0</v>
      </c>
      <c r="AA86">
        <v>42.14808</v>
      </c>
      <c r="AB86">
        <v>0</v>
      </c>
      <c r="AC86">
        <v>0</v>
      </c>
      <c r="AD86">
        <v>28.9299</v>
      </c>
      <c r="AE86">
        <v>52.089799999999997</v>
      </c>
      <c r="AF86">
        <v>30.171600000000002</v>
      </c>
      <c r="AG86">
        <v>31.8264</v>
      </c>
      <c r="AH86">
        <v>154.69245000000001</v>
      </c>
      <c r="AI86">
        <v>48.374000000000002</v>
      </c>
      <c r="AJ86">
        <v>0</v>
      </c>
      <c r="AK86">
        <v>50.5062</v>
      </c>
      <c r="AL86">
        <v>79.364599999999996</v>
      </c>
      <c r="AM86">
        <v>16.7958</v>
      </c>
      <c r="AN86">
        <v>0.68867999999999996</v>
      </c>
      <c r="AO86">
        <v>30.282</v>
      </c>
      <c r="AP86">
        <v>9.4794</v>
      </c>
      <c r="AQ86">
        <v>53.171999999999997</v>
      </c>
      <c r="AR86">
        <v>49.128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72.199999999999989</v>
      </c>
      <c r="BA86">
        <f t="shared" si="4"/>
        <v>2686.5623730000002</v>
      </c>
      <c r="BB86">
        <v>83</v>
      </c>
      <c r="BD86">
        <v>24.25</v>
      </c>
      <c r="BE86">
        <v>7.16</v>
      </c>
      <c r="BF86">
        <v>0</v>
      </c>
      <c r="BG86">
        <v>3.93</v>
      </c>
      <c r="BH86">
        <v>5.6</v>
      </c>
      <c r="BI86">
        <v>4.51</v>
      </c>
      <c r="BJ86">
        <v>1.6</v>
      </c>
      <c r="BK86">
        <v>2.73</v>
      </c>
      <c r="BL86">
        <v>0.8</v>
      </c>
      <c r="BM86">
        <v>0</v>
      </c>
      <c r="BN86">
        <v>0.51</v>
      </c>
      <c r="BO86">
        <v>14.18</v>
      </c>
      <c r="BP86">
        <v>0</v>
      </c>
      <c r="BQ86">
        <v>4.33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72.199999999999989</v>
      </c>
    </row>
    <row r="87" spans="1:75">
      <c r="A87" t="s">
        <v>129</v>
      </c>
      <c r="B87">
        <v>0</v>
      </c>
      <c r="C87">
        <v>1.43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92</v>
      </c>
      <c r="N87">
        <v>118.125</v>
      </c>
      <c r="O87">
        <v>123.66562500000001</v>
      </c>
      <c r="P87">
        <v>122.25</v>
      </c>
      <c r="Q87">
        <v>21.823619999999998</v>
      </c>
      <c r="R87">
        <v>32.450000000000003</v>
      </c>
      <c r="S87">
        <v>26.390910000000002</v>
      </c>
      <c r="T87">
        <v>0</v>
      </c>
      <c r="U87">
        <v>274.5</v>
      </c>
      <c r="V87">
        <v>20.73</v>
      </c>
      <c r="W87">
        <v>44.0075</v>
      </c>
      <c r="X87">
        <v>147.515625</v>
      </c>
      <c r="Y87">
        <v>0</v>
      </c>
      <c r="Z87">
        <v>0</v>
      </c>
      <c r="AA87">
        <v>42.14808</v>
      </c>
      <c r="AB87">
        <v>0</v>
      </c>
      <c r="AC87">
        <v>0</v>
      </c>
      <c r="AD87">
        <v>27.476800000000001</v>
      </c>
      <c r="AE87">
        <v>49.436556000000003</v>
      </c>
      <c r="AF87">
        <v>26.622</v>
      </c>
      <c r="AG87">
        <v>31.8264</v>
      </c>
      <c r="AH87">
        <v>152.94049999999999</v>
      </c>
      <c r="AI87">
        <v>48.374000000000002</v>
      </c>
      <c r="AJ87">
        <v>0</v>
      </c>
      <c r="AK87">
        <v>50.5062</v>
      </c>
      <c r="AL87">
        <v>79.364599999999996</v>
      </c>
      <c r="AM87">
        <v>15.996</v>
      </c>
      <c r="AN87">
        <v>0.68867999999999996</v>
      </c>
      <c r="AO87">
        <v>30.282</v>
      </c>
      <c r="AP87">
        <v>9.4794</v>
      </c>
      <c r="AQ87">
        <v>53.171999999999997</v>
      </c>
      <c r="AR87">
        <v>44.16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72.199999999999989</v>
      </c>
      <c r="BA87">
        <f t="shared" si="4"/>
        <v>2671.3866790000002</v>
      </c>
      <c r="BB87">
        <v>84</v>
      </c>
      <c r="BD87">
        <v>24.25</v>
      </c>
      <c r="BE87">
        <v>7.16</v>
      </c>
      <c r="BF87">
        <v>0</v>
      </c>
      <c r="BG87">
        <v>3.93</v>
      </c>
      <c r="BH87">
        <v>5.6</v>
      </c>
      <c r="BI87">
        <v>4.51</v>
      </c>
      <c r="BJ87">
        <v>1.6</v>
      </c>
      <c r="BK87">
        <v>2.73</v>
      </c>
      <c r="BL87">
        <v>0.8</v>
      </c>
      <c r="BM87">
        <v>0</v>
      </c>
      <c r="BN87">
        <v>0.51</v>
      </c>
      <c r="BO87">
        <v>14.18</v>
      </c>
      <c r="BP87">
        <v>0</v>
      </c>
      <c r="BQ87">
        <v>4.33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72.199999999999989</v>
      </c>
    </row>
    <row r="88" spans="1:75">
      <c r="A88" t="s">
        <v>130</v>
      </c>
      <c r="B88">
        <v>0</v>
      </c>
      <c r="C88">
        <v>1.43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92</v>
      </c>
      <c r="N88">
        <v>118.125</v>
      </c>
      <c r="O88">
        <v>123.66562500000001</v>
      </c>
      <c r="P88">
        <v>122.25</v>
      </c>
      <c r="Q88">
        <v>21.823619999999998</v>
      </c>
      <c r="R88">
        <v>32.450000000000003</v>
      </c>
      <c r="S88">
        <v>26.390910000000002</v>
      </c>
      <c r="T88">
        <v>0</v>
      </c>
      <c r="U88">
        <v>274.5</v>
      </c>
      <c r="V88">
        <v>20.73</v>
      </c>
      <c r="W88">
        <v>44.0075</v>
      </c>
      <c r="X88">
        <v>147.515625</v>
      </c>
      <c r="Y88">
        <v>0</v>
      </c>
      <c r="Z88">
        <v>0</v>
      </c>
      <c r="AA88">
        <v>42.14808</v>
      </c>
      <c r="AB88">
        <v>0</v>
      </c>
      <c r="AC88">
        <v>0</v>
      </c>
      <c r="AD88">
        <v>27.476800000000001</v>
      </c>
      <c r="AE88">
        <v>49.436556000000003</v>
      </c>
      <c r="AF88">
        <v>26.622</v>
      </c>
      <c r="AG88">
        <v>31.8264</v>
      </c>
      <c r="AH88">
        <v>152.94049999999999</v>
      </c>
      <c r="AI88">
        <v>48.374000000000002</v>
      </c>
      <c r="AJ88">
        <v>0</v>
      </c>
      <c r="AK88">
        <v>50.5062</v>
      </c>
      <c r="AL88">
        <v>79.364599999999996</v>
      </c>
      <c r="AM88">
        <v>15.996</v>
      </c>
      <c r="AN88">
        <v>0.68867999999999996</v>
      </c>
      <c r="AO88">
        <v>30.282</v>
      </c>
      <c r="AP88">
        <v>9.4794</v>
      </c>
      <c r="AQ88">
        <v>53.171999999999997</v>
      </c>
      <c r="AR88">
        <v>44.16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72.199999999999989</v>
      </c>
      <c r="BA88">
        <f t="shared" si="4"/>
        <v>2671.3866790000002</v>
      </c>
      <c r="BB88">
        <v>85</v>
      </c>
      <c r="BD88">
        <v>24.25</v>
      </c>
      <c r="BE88">
        <v>7.16</v>
      </c>
      <c r="BF88">
        <v>0</v>
      </c>
      <c r="BG88">
        <v>3.93</v>
      </c>
      <c r="BH88">
        <v>5.6</v>
      </c>
      <c r="BI88">
        <v>4.51</v>
      </c>
      <c r="BJ88">
        <v>1.6</v>
      </c>
      <c r="BK88">
        <v>2.73</v>
      </c>
      <c r="BL88">
        <v>0.8</v>
      </c>
      <c r="BM88">
        <v>0</v>
      </c>
      <c r="BN88">
        <v>0.51</v>
      </c>
      <c r="BO88">
        <v>14.18</v>
      </c>
      <c r="BP88">
        <v>0</v>
      </c>
      <c r="BQ88">
        <v>4.33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72.199999999999989</v>
      </c>
    </row>
    <row r="89" spans="1:75">
      <c r="A89" t="s">
        <v>131</v>
      </c>
      <c r="B89">
        <v>0</v>
      </c>
      <c r="C89">
        <v>1.43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92</v>
      </c>
      <c r="N89">
        <v>118.125</v>
      </c>
      <c r="O89">
        <v>123.66562500000001</v>
      </c>
      <c r="P89">
        <v>122.25</v>
      </c>
      <c r="Q89">
        <v>21.823619999999998</v>
      </c>
      <c r="R89">
        <v>32.450000000000003</v>
      </c>
      <c r="S89">
        <v>26.390910000000002</v>
      </c>
      <c r="T89">
        <v>0</v>
      </c>
      <c r="U89">
        <v>274.5</v>
      </c>
      <c r="V89">
        <v>20.73</v>
      </c>
      <c r="W89">
        <v>44.0075</v>
      </c>
      <c r="X89">
        <v>147.515625</v>
      </c>
      <c r="Y89">
        <v>0</v>
      </c>
      <c r="Z89">
        <v>0</v>
      </c>
      <c r="AA89">
        <v>42.14808</v>
      </c>
      <c r="AB89">
        <v>0</v>
      </c>
      <c r="AC89">
        <v>0</v>
      </c>
      <c r="AD89">
        <v>27.476800000000001</v>
      </c>
      <c r="AE89">
        <v>49.436556000000003</v>
      </c>
      <c r="AF89">
        <v>26.622</v>
      </c>
      <c r="AG89">
        <v>31.8264</v>
      </c>
      <c r="AH89">
        <v>152.94049999999999</v>
      </c>
      <c r="AI89">
        <v>48.374000000000002</v>
      </c>
      <c r="AJ89">
        <v>0</v>
      </c>
      <c r="AK89">
        <v>50.5062</v>
      </c>
      <c r="AL89">
        <v>79.364599999999996</v>
      </c>
      <c r="AM89">
        <v>15.996</v>
      </c>
      <c r="AN89">
        <v>0.68867999999999996</v>
      </c>
      <c r="AO89">
        <v>30.282</v>
      </c>
      <c r="AP89">
        <v>9.4794</v>
      </c>
      <c r="AQ89">
        <v>53.171999999999997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72.199999999999989</v>
      </c>
      <c r="BA89">
        <f t="shared" si="4"/>
        <v>2676.3546790000005</v>
      </c>
      <c r="BB89">
        <v>86</v>
      </c>
      <c r="BD89">
        <v>24.25</v>
      </c>
      <c r="BE89">
        <v>7.16</v>
      </c>
      <c r="BF89">
        <v>0</v>
      </c>
      <c r="BG89">
        <v>3.93</v>
      </c>
      <c r="BH89">
        <v>5.6</v>
      </c>
      <c r="BI89">
        <v>4.51</v>
      </c>
      <c r="BJ89">
        <v>1.6</v>
      </c>
      <c r="BK89">
        <v>2.73</v>
      </c>
      <c r="BL89">
        <v>0.8</v>
      </c>
      <c r="BM89">
        <v>0</v>
      </c>
      <c r="BN89">
        <v>0.51</v>
      </c>
      <c r="BO89">
        <v>14.18</v>
      </c>
      <c r="BP89">
        <v>0</v>
      </c>
      <c r="BQ89">
        <v>4.33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72.199999999999989</v>
      </c>
    </row>
    <row r="90" spans="1:75">
      <c r="A90" t="s">
        <v>132</v>
      </c>
      <c r="B90">
        <v>0</v>
      </c>
      <c r="C90">
        <v>1.43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92</v>
      </c>
      <c r="N90">
        <v>118.125</v>
      </c>
      <c r="O90">
        <v>123.66562500000001</v>
      </c>
      <c r="P90">
        <v>122.25</v>
      </c>
      <c r="Q90">
        <v>21.823619999999998</v>
      </c>
      <c r="R90">
        <v>32.450000000000003</v>
      </c>
      <c r="S90">
        <v>26.390910000000002</v>
      </c>
      <c r="T90">
        <v>0</v>
      </c>
      <c r="U90">
        <v>274.5</v>
      </c>
      <c r="V90">
        <v>20.73</v>
      </c>
      <c r="W90">
        <v>44.0075</v>
      </c>
      <c r="X90">
        <v>147.515625</v>
      </c>
      <c r="Y90">
        <v>0</v>
      </c>
      <c r="Z90">
        <v>0</v>
      </c>
      <c r="AA90">
        <v>42.14808</v>
      </c>
      <c r="AB90">
        <v>0</v>
      </c>
      <c r="AC90">
        <v>0</v>
      </c>
      <c r="AD90">
        <v>27.476800000000001</v>
      </c>
      <c r="AE90">
        <v>49.436556000000003</v>
      </c>
      <c r="AF90">
        <v>26.622</v>
      </c>
      <c r="AG90">
        <v>31.8264</v>
      </c>
      <c r="AH90">
        <v>152.94049999999999</v>
      </c>
      <c r="AI90">
        <v>48.374000000000002</v>
      </c>
      <c r="AJ90">
        <v>0</v>
      </c>
      <c r="AK90">
        <v>50.5062</v>
      </c>
      <c r="AL90">
        <v>79.364599999999996</v>
      </c>
      <c r="AM90">
        <v>15.996</v>
      </c>
      <c r="AN90">
        <v>0.68867999999999996</v>
      </c>
      <c r="AO90">
        <v>30.282</v>
      </c>
      <c r="AP90">
        <v>9.4794</v>
      </c>
      <c r="AQ90">
        <v>53.171999999999997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72.199999999999989</v>
      </c>
      <c r="BA90">
        <f t="shared" si="4"/>
        <v>2676.3546790000005</v>
      </c>
      <c r="BB90">
        <v>87</v>
      </c>
      <c r="BD90">
        <v>24.25</v>
      </c>
      <c r="BE90">
        <v>7.16</v>
      </c>
      <c r="BF90">
        <v>0</v>
      </c>
      <c r="BG90">
        <v>3.93</v>
      </c>
      <c r="BH90">
        <v>5.6</v>
      </c>
      <c r="BI90">
        <v>4.51</v>
      </c>
      <c r="BJ90">
        <v>1.6</v>
      </c>
      <c r="BK90">
        <v>2.73</v>
      </c>
      <c r="BL90">
        <v>0.8</v>
      </c>
      <c r="BM90">
        <v>0</v>
      </c>
      <c r="BN90">
        <v>0.51</v>
      </c>
      <c r="BO90">
        <v>14.18</v>
      </c>
      <c r="BP90">
        <v>0</v>
      </c>
      <c r="BQ90">
        <v>4.33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72.199999999999989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92</v>
      </c>
      <c r="N91">
        <v>118.125</v>
      </c>
      <c r="O91">
        <v>123.66562500000001</v>
      </c>
      <c r="P91">
        <v>122.25</v>
      </c>
      <c r="Q91">
        <v>21.823619999999998</v>
      </c>
      <c r="R91">
        <v>32.450000000000003</v>
      </c>
      <c r="S91">
        <v>26.390910000000002</v>
      </c>
      <c r="T91">
        <v>0</v>
      </c>
      <c r="U91">
        <v>274.5</v>
      </c>
      <c r="V91">
        <v>20.73</v>
      </c>
      <c r="W91">
        <v>44.0075</v>
      </c>
      <c r="X91">
        <v>147.515625</v>
      </c>
      <c r="Y91">
        <v>0</v>
      </c>
      <c r="Z91">
        <v>0</v>
      </c>
      <c r="AA91">
        <v>42.14808</v>
      </c>
      <c r="AB91">
        <v>0</v>
      </c>
      <c r="AC91">
        <v>0</v>
      </c>
      <c r="AD91">
        <v>28.9299</v>
      </c>
      <c r="AE91">
        <v>52.089799999999997</v>
      </c>
      <c r="AF91">
        <v>30.171600000000002</v>
      </c>
      <c r="AG91">
        <v>31.8264</v>
      </c>
      <c r="AH91">
        <v>154.69245000000001</v>
      </c>
      <c r="AI91">
        <v>48.374000000000002</v>
      </c>
      <c r="AJ91">
        <v>0</v>
      </c>
      <c r="AK91">
        <v>50.5062</v>
      </c>
      <c r="AL91">
        <v>79.364599999999996</v>
      </c>
      <c r="AM91">
        <v>16.7958</v>
      </c>
      <c r="AN91">
        <v>0.68867999999999996</v>
      </c>
      <c r="AO91">
        <v>28.518000000000001</v>
      </c>
      <c r="AP91">
        <v>9.4794</v>
      </c>
      <c r="AQ91">
        <v>53.171999999999997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71.999999999999986</v>
      </c>
      <c r="BA91">
        <f t="shared" si="4"/>
        <v>2683.168373</v>
      </c>
      <c r="BB91">
        <v>88</v>
      </c>
      <c r="BD91">
        <v>23.17</v>
      </c>
      <c r="BE91">
        <v>7.34</v>
      </c>
      <c r="BF91">
        <v>0</v>
      </c>
      <c r="BG91">
        <v>4.04</v>
      </c>
      <c r="BH91">
        <v>5.59</v>
      </c>
      <c r="BI91">
        <v>4.5999999999999996</v>
      </c>
      <c r="BJ91">
        <v>1.56</v>
      </c>
      <c r="BK91">
        <v>2.8</v>
      </c>
      <c r="BL91">
        <v>0.87</v>
      </c>
      <c r="BM91">
        <v>0</v>
      </c>
      <c r="BN91">
        <v>0.53</v>
      </c>
      <c r="BO91">
        <v>14.53</v>
      </c>
      <c r="BP91">
        <v>0</v>
      </c>
      <c r="BQ91">
        <v>4.46</v>
      </c>
      <c r="BR91">
        <v>2.0699999999999998</v>
      </c>
      <c r="BS91">
        <v>0.44</v>
      </c>
      <c r="BT91">
        <v>0</v>
      </c>
      <c r="BU91">
        <v>0</v>
      </c>
      <c r="BV91">
        <v>0</v>
      </c>
      <c r="BW91">
        <f t="shared" si="5"/>
        <v>71.999999999999986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92</v>
      </c>
      <c r="N92">
        <v>118.125</v>
      </c>
      <c r="O92">
        <v>123.66562500000001</v>
      </c>
      <c r="P92">
        <v>122.25</v>
      </c>
      <c r="Q92">
        <v>21.823619999999998</v>
      </c>
      <c r="R92">
        <v>32.450000000000003</v>
      </c>
      <c r="S92">
        <v>26.390910000000002</v>
      </c>
      <c r="T92">
        <v>0</v>
      </c>
      <c r="U92">
        <v>274.5</v>
      </c>
      <c r="V92">
        <v>20.73</v>
      </c>
      <c r="W92">
        <v>44.0075</v>
      </c>
      <c r="X92">
        <v>147.515625</v>
      </c>
      <c r="Y92">
        <v>0</v>
      </c>
      <c r="Z92">
        <v>0</v>
      </c>
      <c r="AA92">
        <v>42.14808</v>
      </c>
      <c r="AB92">
        <v>0</v>
      </c>
      <c r="AC92">
        <v>0</v>
      </c>
      <c r="AD92">
        <v>28.9299</v>
      </c>
      <c r="AE92">
        <v>52.089799999999997</v>
      </c>
      <c r="AF92">
        <v>30.171600000000002</v>
      </c>
      <c r="AG92">
        <v>31.8264</v>
      </c>
      <c r="AH92">
        <v>154.69245000000001</v>
      </c>
      <c r="AI92">
        <v>48.374000000000002</v>
      </c>
      <c r="AJ92">
        <v>0</v>
      </c>
      <c r="AK92">
        <v>50.5062</v>
      </c>
      <c r="AL92">
        <v>79.364599999999996</v>
      </c>
      <c r="AM92">
        <v>16.7958</v>
      </c>
      <c r="AN92">
        <v>0.68867999999999996</v>
      </c>
      <c r="AO92">
        <v>28.518000000000001</v>
      </c>
      <c r="AP92">
        <v>9.4794</v>
      </c>
      <c r="AQ92">
        <v>53.171999999999997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71.999999999999986</v>
      </c>
      <c r="BA92">
        <f t="shared" si="4"/>
        <v>2683.168373</v>
      </c>
      <c r="BB92">
        <v>89</v>
      </c>
      <c r="BD92">
        <v>23.17</v>
      </c>
      <c r="BE92">
        <v>7.34</v>
      </c>
      <c r="BF92">
        <v>0</v>
      </c>
      <c r="BG92">
        <v>4.04</v>
      </c>
      <c r="BH92">
        <v>5.59</v>
      </c>
      <c r="BI92">
        <v>4.5999999999999996</v>
      </c>
      <c r="BJ92">
        <v>1.56</v>
      </c>
      <c r="BK92">
        <v>2.8</v>
      </c>
      <c r="BL92">
        <v>0.87</v>
      </c>
      <c r="BM92">
        <v>0</v>
      </c>
      <c r="BN92">
        <v>0.53</v>
      </c>
      <c r="BO92">
        <v>14.53</v>
      </c>
      <c r="BP92">
        <v>0</v>
      </c>
      <c r="BQ92">
        <v>4.46</v>
      </c>
      <c r="BR92">
        <v>2.0699999999999998</v>
      </c>
      <c r="BS92">
        <v>0.44</v>
      </c>
      <c r="BT92">
        <v>0</v>
      </c>
      <c r="BU92">
        <v>0</v>
      </c>
      <c r="BV92">
        <v>0</v>
      </c>
      <c r="BW92">
        <f t="shared" si="5"/>
        <v>71.999999999999986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92</v>
      </c>
      <c r="N93">
        <v>118.125</v>
      </c>
      <c r="O93">
        <v>123.66562500000001</v>
      </c>
      <c r="P93">
        <v>122.25</v>
      </c>
      <c r="Q93">
        <v>21.823619999999998</v>
      </c>
      <c r="R93">
        <v>32.450000000000003</v>
      </c>
      <c r="S93">
        <v>26.390910000000002</v>
      </c>
      <c r="T93">
        <v>0</v>
      </c>
      <c r="U93">
        <v>274.5</v>
      </c>
      <c r="V93">
        <v>20.73</v>
      </c>
      <c r="W93">
        <v>44.0075</v>
      </c>
      <c r="X93">
        <v>147.515625</v>
      </c>
      <c r="Y93">
        <v>0</v>
      </c>
      <c r="Z93">
        <v>0</v>
      </c>
      <c r="AA93">
        <v>42.14808</v>
      </c>
      <c r="AB93">
        <v>0</v>
      </c>
      <c r="AC93">
        <v>0</v>
      </c>
      <c r="AD93">
        <v>28.9299</v>
      </c>
      <c r="AE93">
        <v>52.089799999999997</v>
      </c>
      <c r="AF93">
        <v>30.171600000000002</v>
      </c>
      <c r="AG93">
        <v>31.8264</v>
      </c>
      <c r="AH93">
        <v>154.69245000000001</v>
      </c>
      <c r="AI93">
        <v>49.0105</v>
      </c>
      <c r="AJ93">
        <v>0</v>
      </c>
      <c r="AK93">
        <v>50.5062</v>
      </c>
      <c r="AL93">
        <v>79.364599999999996</v>
      </c>
      <c r="AM93">
        <v>16.7958</v>
      </c>
      <c r="AN93">
        <v>0.68867999999999996</v>
      </c>
      <c r="AO93">
        <v>28.518000000000001</v>
      </c>
      <c r="AP93">
        <v>9.4794</v>
      </c>
      <c r="AQ93">
        <v>53.171999999999997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71.999999999999986</v>
      </c>
      <c r="BA93">
        <f t="shared" si="4"/>
        <v>2683.804873</v>
      </c>
      <c r="BB93">
        <v>90</v>
      </c>
      <c r="BD93">
        <v>23.17</v>
      </c>
      <c r="BE93">
        <v>7.34</v>
      </c>
      <c r="BF93">
        <v>0</v>
      </c>
      <c r="BG93">
        <v>4.04</v>
      </c>
      <c r="BH93">
        <v>5.59</v>
      </c>
      <c r="BI93">
        <v>4.5999999999999996</v>
      </c>
      <c r="BJ93">
        <v>1.56</v>
      </c>
      <c r="BK93">
        <v>2.8</v>
      </c>
      <c r="BL93">
        <v>0.87</v>
      </c>
      <c r="BM93">
        <v>0</v>
      </c>
      <c r="BN93">
        <v>0.53</v>
      </c>
      <c r="BO93">
        <v>14.53</v>
      </c>
      <c r="BP93">
        <v>0</v>
      </c>
      <c r="BQ93">
        <v>4.46</v>
      </c>
      <c r="BR93">
        <v>2.0699999999999998</v>
      </c>
      <c r="BS93">
        <v>0.44</v>
      </c>
      <c r="BT93">
        <v>0</v>
      </c>
      <c r="BU93">
        <v>0</v>
      </c>
      <c r="BV93">
        <v>0</v>
      </c>
      <c r="BW93">
        <f t="shared" si="5"/>
        <v>71.999999999999986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92</v>
      </c>
      <c r="N94">
        <v>118.125</v>
      </c>
      <c r="O94">
        <v>123.66562500000001</v>
      </c>
      <c r="P94">
        <v>122.25</v>
      </c>
      <c r="Q94">
        <v>21.823619999999998</v>
      </c>
      <c r="R94">
        <v>32.450000000000003</v>
      </c>
      <c r="S94">
        <v>26.390910000000002</v>
      </c>
      <c r="T94">
        <v>0</v>
      </c>
      <c r="U94">
        <v>274.5</v>
      </c>
      <c r="V94">
        <v>20.73</v>
      </c>
      <c r="W94">
        <v>44.0075</v>
      </c>
      <c r="X94">
        <v>147.515625</v>
      </c>
      <c r="Y94">
        <v>0</v>
      </c>
      <c r="Z94">
        <v>0</v>
      </c>
      <c r="AA94">
        <v>42.14808</v>
      </c>
      <c r="AB94">
        <v>0</v>
      </c>
      <c r="AC94">
        <v>0</v>
      </c>
      <c r="AD94">
        <v>28.9299</v>
      </c>
      <c r="AE94">
        <v>52.089799999999997</v>
      </c>
      <c r="AF94">
        <v>30.171600000000002</v>
      </c>
      <c r="AG94">
        <v>31.8264</v>
      </c>
      <c r="AH94">
        <v>154.69245000000001</v>
      </c>
      <c r="AI94">
        <v>49.0105</v>
      </c>
      <c r="AJ94">
        <v>0</v>
      </c>
      <c r="AK94">
        <v>50.5062</v>
      </c>
      <c r="AL94">
        <v>79.364599999999996</v>
      </c>
      <c r="AM94">
        <v>16.7958</v>
      </c>
      <c r="AN94">
        <v>0.68867999999999996</v>
      </c>
      <c r="AO94">
        <v>28.518000000000001</v>
      </c>
      <c r="AP94">
        <v>9.4794</v>
      </c>
      <c r="AQ94">
        <v>53.171999999999997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71.91</v>
      </c>
      <c r="BA94">
        <f t="shared" si="4"/>
        <v>2683.7148729999999</v>
      </c>
      <c r="BB94">
        <v>91</v>
      </c>
      <c r="BD94">
        <v>23.17</v>
      </c>
      <c r="BE94">
        <v>7.34</v>
      </c>
      <c r="BF94">
        <v>0</v>
      </c>
      <c r="BG94">
        <v>4.04</v>
      </c>
      <c r="BH94">
        <v>5.59</v>
      </c>
      <c r="BI94">
        <v>4.5999999999999996</v>
      </c>
      <c r="BJ94">
        <v>1.56</v>
      </c>
      <c r="BK94">
        <v>2.74</v>
      </c>
      <c r="BL94">
        <v>0.84</v>
      </c>
      <c r="BM94">
        <v>0</v>
      </c>
      <c r="BN94">
        <v>0.53</v>
      </c>
      <c r="BO94">
        <v>14.53</v>
      </c>
      <c r="BP94">
        <v>0</v>
      </c>
      <c r="BQ94">
        <v>4.46</v>
      </c>
      <c r="BR94">
        <v>2.0699999999999998</v>
      </c>
      <c r="BS94">
        <v>0.44</v>
      </c>
      <c r="BT94">
        <v>0</v>
      </c>
      <c r="BU94">
        <v>0</v>
      </c>
      <c r="BV94">
        <v>0</v>
      </c>
      <c r="BW94">
        <f t="shared" si="5"/>
        <v>71.91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92</v>
      </c>
      <c r="N95">
        <v>118.125</v>
      </c>
      <c r="O95">
        <v>123.66562500000001</v>
      </c>
      <c r="P95">
        <v>122.25</v>
      </c>
      <c r="Q95">
        <v>21.823619999999998</v>
      </c>
      <c r="R95">
        <v>32.450000000000003</v>
      </c>
      <c r="S95">
        <v>26.390910000000002</v>
      </c>
      <c r="T95">
        <v>0</v>
      </c>
      <c r="U95">
        <v>274.5</v>
      </c>
      <c r="V95">
        <v>20.73</v>
      </c>
      <c r="W95">
        <v>44.0075</v>
      </c>
      <c r="X95">
        <v>147.515625</v>
      </c>
      <c r="Y95">
        <v>0</v>
      </c>
      <c r="Z95">
        <v>0</v>
      </c>
      <c r="AA95">
        <v>42.14808</v>
      </c>
      <c r="AB95">
        <v>0</v>
      </c>
      <c r="AC95">
        <v>0</v>
      </c>
      <c r="AD95">
        <v>27.476800000000001</v>
      </c>
      <c r="AE95">
        <v>49.436556000000003</v>
      </c>
      <c r="AF95">
        <v>17.9452</v>
      </c>
      <c r="AG95">
        <v>31.8264</v>
      </c>
      <c r="AH95">
        <v>152.94049999999999</v>
      </c>
      <c r="AI95">
        <v>49.0105</v>
      </c>
      <c r="AJ95">
        <v>0</v>
      </c>
      <c r="AK95">
        <v>50.5062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9.9917999999999996</v>
      </c>
      <c r="AQ95">
        <v>53.171999999999997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71.91</v>
      </c>
      <c r="BA95">
        <f t="shared" si="4"/>
        <v>2665.6367789999999</v>
      </c>
      <c r="BB95">
        <v>92</v>
      </c>
      <c r="BD95">
        <v>23.17</v>
      </c>
      <c r="BE95">
        <v>7.34</v>
      </c>
      <c r="BF95">
        <v>0</v>
      </c>
      <c r="BG95">
        <v>4.04</v>
      </c>
      <c r="BH95">
        <v>5.59</v>
      </c>
      <c r="BI95">
        <v>4.5999999999999996</v>
      </c>
      <c r="BJ95">
        <v>1.56</v>
      </c>
      <c r="BK95">
        <v>2.74</v>
      </c>
      <c r="BL95">
        <v>0.84</v>
      </c>
      <c r="BM95">
        <v>0</v>
      </c>
      <c r="BN95">
        <v>0.53</v>
      </c>
      <c r="BO95">
        <v>14.53</v>
      </c>
      <c r="BP95">
        <v>0</v>
      </c>
      <c r="BQ95">
        <v>4.46</v>
      </c>
      <c r="BR95">
        <v>2.0699999999999998</v>
      </c>
      <c r="BS95">
        <v>0.44</v>
      </c>
      <c r="BT95">
        <v>0</v>
      </c>
      <c r="BU95">
        <v>0</v>
      </c>
      <c r="BV95">
        <v>0</v>
      </c>
      <c r="BW95">
        <f t="shared" si="5"/>
        <v>71.91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92</v>
      </c>
      <c r="N96">
        <v>118.125</v>
      </c>
      <c r="O96">
        <v>123.66562500000001</v>
      </c>
      <c r="P96">
        <v>122.25</v>
      </c>
      <c r="Q96">
        <v>21.823619999999998</v>
      </c>
      <c r="R96">
        <v>32.450000000000003</v>
      </c>
      <c r="S96">
        <v>26.390910000000002</v>
      </c>
      <c r="T96">
        <v>0</v>
      </c>
      <c r="U96">
        <v>274.5</v>
      </c>
      <c r="V96">
        <v>20.73</v>
      </c>
      <c r="W96">
        <v>44.0075</v>
      </c>
      <c r="X96">
        <v>147.515625</v>
      </c>
      <c r="Y96">
        <v>0</v>
      </c>
      <c r="Z96">
        <v>0</v>
      </c>
      <c r="AA96">
        <v>42.14808</v>
      </c>
      <c r="AB96">
        <v>0</v>
      </c>
      <c r="AC96">
        <v>0</v>
      </c>
      <c r="AD96">
        <v>27.476800000000001</v>
      </c>
      <c r="AE96">
        <v>49.436556000000003</v>
      </c>
      <c r="AF96">
        <v>17.748000000000001</v>
      </c>
      <c r="AG96">
        <v>31.8264</v>
      </c>
      <c r="AH96">
        <v>152.94049999999999</v>
      </c>
      <c r="AI96">
        <v>49.0105</v>
      </c>
      <c r="AJ96">
        <v>0</v>
      </c>
      <c r="AK96">
        <v>50.5062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9.9917999999999996</v>
      </c>
      <c r="AQ96">
        <v>53.171999999999997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71.91</v>
      </c>
      <c r="BA96">
        <f t="shared" si="4"/>
        <v>2665.4395789999999</v>
      </c>
      <c r="BB96">
        <v>93</v>
      </c>
      <c r="BD96">
        <v>23.17</v>
      </c>
      <c r="BE96">
        <v>7.34</v>
      </c>
      <c r="BF96">
        <v>0</v>
      </c>
      <c r="BG96">
        <v>4.04</v>
      </c>
      <c r="BH96">
        <v>5.59</v>
      </c>
      <c r="BI96">
        <v>4.5999999999999996</v>
      </c>
      <c r="BJ96">
        <v>1.56</v>
      </c>
      <c r="BK96">
        <v>2.74</v>
      </c>
      <c r="BL96">
        <v>0.84</v>
      </c>
      <c r="BM96">
        <v>0</v>
      </c>
      <c r="BN96">
        <v>0.53</v>
      </c>
      <c r="BO96">
        <v>14.53</v>
      </c>
      <c r="BP96">
        <v>0</v>
      </c>
      <c r="BQ96">
        <v>4.46</v>
      </c>
      <c r="BR96">
        <v>2.0699999999999998</v>
      </c>
      <c r="BS96">
        <v>0.44</v>
      </c>
      <c r="BT96">
        <v>0</v>
      </c>
      <c r="BU96">
        <v>0</v>
      </c>
      <c r="BV96">
        <v>0</v>
      </c>
      <c r="BW96">
        <f t="shared" si="5"/>
        <v>71.91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92</v>
      </c>
      <c r="N97">
        <v>118.125</v>
      </c>
      <c r="O97">
        <v>123.66562500000001</v>
      </c>
      <c r="P97">
        <v>122.25</v>
      </c>
      <c r="Q97">
        <v>21.823619999999998</v>
      </c>
      <c r="R97">
        <v>32.450000000000003</v>
      </c>
      <c r="S97">
        <v>26.390910000000002</v>
      </c>
      <c r="T97">
        <v>0</v>
      </c>
      <c r="U97">
        <v>274.5</v>
      </c>
      <c r="V97">
        <v>20.73</v>
      </c>
      <c r="W97">
        <v>44.0075</v>
      </c>
      <c r="X97">
        <v>147.515625</v>
      </c>
      <c r="Y97">
        <v>0</v>
      </c>
      <c r="Z97">
        <v>0</v>
      </c>
      <c r="AA97">
        <v>42.14808</v>
      </c>
      <c r="AB97">
        <v>0</v>
      </c>
      <c r="AC97">
        <v>0</v>
      </c>
      <c r="AD97">
        <v>27.476800000000001</v>
      </c>
      <c r="AE97">
        <v>49.436556000000003</v>
      </c>
      <c r="AF97">
        <v>17.748000000000001</v>
      </c>
      <c r="AG97">
        <v>31.8264</v>
      </c>
      <c r="AH97">
        <v>152.94049999999999</v>
      </c>
      <c r="AI97">
        <v>49.0105</v>
      </c>
      <c r="AJ97">
        <v>0</v>
      </c>
      <c r="AK97">
        <v>50.5062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9.9917999999999996</v>
      </c>
      <c r="AQ97">
        <v>53.171999999999997</v>
      </c>
      <c r="AR97">
        <v>49.128</v>
      </c>
      <c r="AS97">
        <v>23.944559999999999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71.91</v>
      </c>
      <c r="BA97">
        <f t="shared" si="4"/>
        <v>2657.4867559999998</v>
      </c>
      <c r="BB97">
        <v>94</v>
      </c>
      <c r="BD97">
        <v>23.17</v>
      </c>
      <c r="BE97">
        <v>7.34</v>
      </c>
      <c r="BF97">
        <v>0</v>
      </c>
      <c r="BG97">
        <v>4.04</v>
      </c>
      <c r="BH97">
        <v>5.59</v>
      </c>
      <c r="BI97">
        <v>4.5999999999999996</v>
      </c>
      <c r="BJ97">
        <v>1.56</v>
      </c>
      <c r="BK97">
        <v>2.74</v>
      </c>
      <c r="BL97">
        <v>0.84</v>
      </c>
      <c r="BM97">
        <v>0</v>
      </c>
      <c r="BN97">
        <v>0.53</v>
      </c>
      <c r="BO97">
        <v>14.53</v>
      </c>
      <c r="BP97">
        <v>0</v>
      </c>
      <c r="BQ97">
        <v>4.46</v>
      </c>
      <c r="BR97">
        <v>2.0699999999999998</v>
      </c>
      <c r="BS97">
        <v>0.44</v>
      </c>
      <c r="BT97">
        <v>0</v>
      </c>
      <c r="BU97">
        <v>0</v>
      </c>
      <c r="BV97">
        <v>0</v>
      </c>
      <c r="BW97">
        <f t="shared" si="5"/>
        <v>71.91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92</v>
      </c>
      <c r="N98">
        <v>118.125</v>
      </c>
      <c r="O98">
        <v>123.66562500000001</v>
      </c>
      <c r="P98">
        <v>122.25</v>
      </c>
      <c r="Q98">
        <v>21.823619999999998</v>
      </c>
      <c r="R98">
        <v>32.450000000000003</v>
      </c>
      <c r="S98">
        <v>26.390910000000002</v>
      </c>
      <c r="T98">
        <v>0</v>
      </c>
      <c r="U98">
        <v>274.5</v>
      </c>
      <c r="V98">
        <v>20.73</v>
      </c>
      <c r="W98">
        <v>44.0075</v>
      </c>
      <c r="X98">
        <v>147.515625</v>
      </c>
      <c r="Y98">
        <v>0</v>
      </c>
      <c r="Z98">
        <v>0</v>
      </c>
      <c r="AA98">
        <v>42.14808</v>
      </c>
      <c r="AB98">
        <v>0</v>
      </c>
      <c r="AC98">
        <v>0</v>
      </c>
      <c r="AD98">
        <v>27.476800000000001</v>
      </c>
      <c r="AE98">
        <v>49.436556000000003</v>
      </c>
      <c r="AF98">
        <v>17.748000000000001</v>
      </c>
      <c r="AG98">
        <v>31.8264</v>
      </c>
      <c r="AH98">
        <v>152.94049999999999</v>
      </c>
      <c r="AI98">
        <v>49.0105</v>
      </c>
      <c r="AJ98">
        <v>0</v>
      </c>
      <c r="AK98">
        <v>50.5062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9.9917999999999996</v>
      </c>
      <c r="AQ98">
        <v>53.171999999999997</v>
      </c>
      <c r="AR98">
        <v>49.128</v>
      </c>
      <c r="AS98">
        <v>23.944559999999999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71.91</v>
      </c>
      <c r="BA98">
        <f t="shared" si="4"/>
        <v>2657.4867559999998</v>
      </c>
      <c r="BB98">
        <v>95</v>
      </c>
      <c r="BD98">
        <v>23.17</v>
      </c>
      <c r="BE98">
        <v>7.34</v>
      </c>
      <c r="BF98">
        <v>0</v>
      </c>
      <c r="BG98">
        <v>4.04</v>
      </c>
      <c r="BH98">
        <v>5.59</v>
      </c>
      <c r="BI98">
        <v>4.5999999999999996</v>
      </c>
      <c r="BJ98">
        <v>1.56</v>
      </c>
      <c r="BK98">
        <v>2.74</v>
      </c>
      <c r="BL98">
        <v>0.84</v>
      </c>
      <c r="BM98">
        <v>0</v>
      </c>
      <c r="BN98">
        <v>0.53</v>
      </c>
      <c r="BO98">
        <v>14.53</v>
      </c>
      <c r="BP98">
        <v>0</v>
      </c>
      <c r="BQ98">
        <v>4.46</v>
      </c>
      <c r="BR98">
        <v>2.0699999999999998</v>
      </c>
      <c r="BS98">
        <v>0.44</v>
      </c>
      <c r="BT98">
        <v>0</v>
      </c>
      <c r="BU98">
        <v>0</v>
      </c>
      <c r="BV98">
        <v>0</v>
      </c>
      <c r="BW98">
        <f t="shared" si="5"/>
        <v>71.91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6.3674999999999999E-3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1.7500000000000002E-2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4.6350160570000032</v>
      </c>
      <c r="L99">
        <f t="shared" si="6"/>
        <v>11.76771858049999</v>
      </c>
      <c r="M99">
        <f t="shared" si="6"/>
        <v>2.1970000000000001</v>
      </c>
      <c r="N99">
        <f t="shared" si="6"/>
        <v>2.835</v>
      </c>
      <c r="O99">
        <f t="shared" si="6"/>
        <v>2.9679749999999947</v>
      </c>
      <c r="P99">
        <f t="shared" si="6"/>
        <v>2.9340000000000002</v>
      </c>
      <c r="Q99">
        <f t="shared" si="6"/>
        <v>0.42512704699999926</v>
      </c>
      <c r="R99">
        <f t="shared" si="6"/>
        <v>0.75955634749999967</v>
      </c>
      <c r="S99">
        <f t="shared" si="6"/>
        <v>0.5135159485000006</v>
      </c>
      <c r="T99">
        <f t="shared" si="6"/>
        <v>0</v>
      </c>
      <c r="U99">
        <f t="shared" si="6"/>
        <v>7.9091999999999913</v>
      </c>
      <c r="V99">
        <f t="shared" si="6"/>
        <v>0.43188435000000025</v>
      </c>
      <c r="W99">
        <f t="shared" si="6"/>
        <v>0.99733342500000177</v>
      </c>
      <c r="X99">
        <f t="shared" si="6"/>
        <v>3.4680146062499997</v>
      </c>
      <c r="Y99">
        <f t="shared" si="6"/>
        <v>0</v>
      </c>
      <c r="Z99">
        <f t="shared" si="6"/>
        <v>0.18359880000000015</v>
      </c>
      <c r="AA99">
        <f t="shared" si="6"/>
        <v>0.8294920999999994</v>
      </c>
      <c r="AB99">
        <f t="shared" si="6"/>
        <v>0.67167203999999925</v>
      </c>
      <c r="AC99">
        <f t="shared" si="6"/>
        <v>0.49406773599999937</v>
      </c>
      <c r="AD99">
        <f t="shared" si="6"/>
        <v>0.81413229999999925</v>
      </c>
      <c r="AE99">
        <f t="shared" si="6"/>
        <v>1.1944370760000009</v>
      </c>
      <c r="AF99">
        <f t="shared" si="6"/>
        <v>0.29836360000000012</v>
      </c>
      <c r="AG99">
        <f t="shared" si="6"/>
        <v>0.48615359999999935</v>
      </c>
      <c r="AH99">
        <f t="shared" si="6"/>
        <v>3.6758278500000041</v>
      </c>
      <c r="AI99">
        <f t="shared" si="6"/>
        <v>0.86691299999999882</v>
      </c>
      <c r="AJ99">
        <f t="shared" si="6"/>
        <v>0</v>
      </c>
      <c r="AK99">
        <f t="shared" si="6"/>
        <v>1.2121487999999976</v>
      </c>
      <c r="AL99">
        <f t="shared" si="6"/>
        <v>1.8609139499999974</v>
      </c>
      <c r="AM99">
        <f t="shared" si="6"/>
        <v>0.38630340000000057</v>
      </c>
      <c r="AN99">
        <f t="shared" si="6"/>
        <v>1.6528319999999989E-2</v>
      </c>
      <c r="AO99">
        <f t="shared" si="6"/>
        <v>0.73147200000000012</v>
      </c>
      <c r="AP99">
        <f t="shared" si="6"/>
        <v>0.26106780000000018</v>
      </c>
      <c r="AQ99">
        <f t="shared" si="6"/>
        <v>0.50400000000000023</v>
      </c>
      <c r="AR99">
        <f t="shared" si="6"/>
        <v>1.1865240000000004</v>
      </c>
      <c r="AS99">
        <f t="shared" si="6"/>
        <v>0.76353015149999992</v>
      </c>
      <c r="AT99">
        <f t="shared" si="6"/>
        <v>0.21244780000000033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1.7494599999999974</v>
      </c>
      <c r="BA99">
        <f t="shared" si="4"/>
        <v>60.264263185249952</v>
      </c>
      <c r="BD99">
        <f t="shared" ref="BD99:BW99" si="7">SUM(BD3:BD98)/4000</f>
        <v>0.56560000000000055</v>
      </c>
      <c r="BE99">
        <f t="shared" si="7"/>
        <v>0.17475999999999975</v>
      </c>
      <c r="BF99">
        <f t="shared" si="7"/>
        <v>1.1782499999999989E-2</v>
      </c>
      <c r="BG99">
        <f t="shared" si="7"/>
        <v>9.6080000000000068E-2</v>
      </c>
      <c r="BH99">
        <f t="shared" si="7"/>
        <v>0.13351999999999994</v>
      </c>
      <c r="BI99">
        <f t="shared" si="7"/>
        <v>0.10968000000000007</v>
      </c>
      <c r="BJ99">
        <f t="shared" si="7"/>
        <v>3.7760000000000009E-2</v>
      </c>
      <c r="BK99">
        <f t="shared" si="7"/>
        <v>6.9372499999999934E-2</v>
      </c>
      <c r="BL99">
        <f t="shared" si="7"/>
        <v>2.0132500000000008E-2</v>
      </c>
      <c r="BM99">
        <f t="shared" si="7"/>
        <v>0</v>
      </c>
      <c r="BN99">
        <f t="shared" si="7"/>
        <v>1.2560000000000003E-2</v>
      </c>
      <c r="BO99">
        <f t="shared" si="7"/>
        <v>0.35125250000000013</v>
      </c>
      <c r="BP99">
        <f t="shared" si="7"/>
        <v>0</v>
      </c>
      <c r="BQ99">
        <f t="shared" si="7"/>
        <v>0.10599999999999986</v>
      </c>
      <c r="BR99">
        <f t="shared" si="7"/>
        <v>5.0479999999999907E-2</v>
      </c>
      <c r="BS99">
        <f t="shared" si="7"/>
        <v>1.0479999999999993E-2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1.7494599999999974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207.40461500000001</v>
      </c>
      <c r="L3">
        <v>628.526341</v>
      </c>
      <c r="M3">
        <v>85.6447</v>
      </c>
      <c r="N3">
        <v>113.671688</v>
      </c>
      <c r="O3">
        <v>119.00343100000001</v>
      </c>
      <c r="P3">
        <v>117.641175</v>
      </c>
      <c r="Q3">
        <v>20.997385999999999</v>
      </c>
      <c r="R3">
        <v>40.791992999999998</v>
      </c>
      <c r="S3">
        <v>25.395192999999999</v>
      </c>
      <c r="T3">
        <v>0</v>
      </c>
      <c r="U3">
        <v>332.35436199999998</v>
      </c>
      <c r="V3">
        <v>19.602050999999999</v>
      </c>
      <c r="W3">
        <v>42.052509999999998</v>
      </c>
      <c r="X3">
        <v>141.954286</v>
      </c>
      <c r="Y3">
        <v>0</v>
      </c>
      <c r="Z3">
        <v>12.613443</v>
      </c>
      <c r="AA3">
        <v>40.519565999999998</v>
      </c>
      <c r="AB3">
        <v>38.020587999999996</v>
      </c>
      <c r="AC3">
        <v>27.967140000000001</v>
      </c>
      <c r="AD3">
        <v>35.212192999999999</v>
      </c>
      <c r="AE3">
        <v>47.572797999999999</v>
      </c>
      <c r="AF3">
        <v>8.5394500000000004</v>
      </c>
      <c r="AG3">
        <v>17.265972000000001</v>
      </c>
      <c r="AH3">
        <v>147.174643</v>
      </c>
      <c r="AI3">
        <v>33.687716999999999</v>
      </c>
      <c r="AJ3">
        <v>0</v>
      </c>
      <c r="AK3">
        <v>48.602116000000002</v>
      </c>
      <c r="AL3">
        <v>76.372555000000006</v>
      </c>
      <c r="AM3">
        <v>15.392951</v>
      </c>
      <c r="AN3">
        <v>0.662717</v>
      </c>
      <c r="AO3">
        <v>29.989117</v>
      </c>
      <c r="AP3">
        <v>7.3962380000000003</v>
      </c>
      <c r="AQ3">
        <v>48.014921000000001</v>
      </c>
      <c r="AR3">
        <v>50.463011999999999</v>
      </c>
      <c r="AS3">
        <v>30.694852000000001</v>
      </c>
      <c r="AT3">
        <v>7.2157099999999996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70.48</v>
      </c>
      <c r="BA3">
        <f>SUM(B3:AZ3)</f>
        <v>2688.89743</v>
      </c>
      <c r="BD3">
        <v>22.3</v>
      </c>
      <c r="BE3">
        <v>7.06</v>
      </c>
      <c r="BF3">
        <v>0.89</v>
      </c>
      <c r="BG3">
        <v>3.89</v>
      </c>
      <c r="BH3">
        <v>5.38</v>
      </c>
      <c r="BI3">
        <v>4.43</v>
      </c>
      <c r="BJ3">
        <v>1.5</v>
      </c>
      <c r="BK3">
        <v>2.95</v>
      </c>
      <c r="BL3">
        <v>0.81</v>
      </c>
      <c r="BM3">
        <v>0</v>
      </c>
      <c r="BN3">
        <v>0.51</v>
      </c>
      <c r="BO3">
        <v>14.06</v>
      </c>
      <c r="BP3">
        <v>0</v>
      </c>
      <c r="BQ3">
        <v>4.29</v>
      </c>
      <c r="BR3">
        <v>1.99</v>
      </c>
      <c r="BS3">
        <v>0.42</v>
      </c>
      <c r="BT3">
        <v>0</v>
      </c>
      <c r="BU3">
        <v>0</v>
      </c>
      <c r="BV3">
        <v>0</v>
      </c>
      <c r="BW3">
        <f>SUM(BD3:BV3)</f>
        <v>70.48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207.40461500000001</v>
      </c>
      <c r="L4">
        <v>569.89532699999995</v>
      </c>
      <c r="M4">
        <v>85.6447</v>
      </c>
      <c r="N4">
        <v>113.671688</v>
      </c>
      <c r="O4">
        <v>119.00343100000001</v>
      </c>
      <c r="P4">
        <v>117.641175</v>
      </c>
      <c r="Q4">
        <v>20.997385999999999</v>
      </c>
      <c r="R4">
        <v>40.791992999999998</v>
      </c>
      <c r="S4">
        <v>25.395192999999999</v>
      </c>
      <c r="T4">
        <v>0</v>
      </c>
      <c r="U4">
        <v>332.35436199999998</v>
      </c>
      <c r="V4">
        <v>19.602050999999999</v>
      </c>
      <c r="W4">
        <v>42.052509999999998</v>
      </c>
      <c r="X4">
        <v>141.954286</v>
      </c>
      <c r="Y4">
        <v>0</v>
      </c>
      <c r="Z4">
        <v>12.613443</v>
      </c>
      <c r="AA4">
        <v>40.519565999999998</v>
      </c>
      <c r="AB4">
        <v>38.020587999999996</v>
      </c>
      <c r="AC4">
        <v>27.967140000000001</v>
      </c>
      <c r="AD4">
        <v>35.212192999999999</v>
      </c>
      <c r="AE4">
        <v>47.572797999999999</v>
      </c>
      <c r="AF4">
        <v>8.5394500000000004</v>
      </c>
      <c r="AG4">
        <v>17.265972000000001</v>
      </c>
      <c r="AH4">
        <v>147.174643</v>
      </c>
      <c r="AI4">
        <v>33.687716999999999</v>
      </c>
      <c r="AJ4">
        <v>0</v>
      </c>
      <c r="AK4">
        <v>48.602116000000002</v>
      </c>
      <c r="AL4">
        <v>76.372555000000006</v>
      </c>
      <c r="AM4">
        <v>15.392951</v>
      </c>
      <c r="AN4">
        <v>0.662717</v>
      </c>
      <c r="AO4">
        <v>29.989117</v>
      </c>
      <c r="AP4">
        <v>6.163532</v>
      </c>
      <c r="AQ4">
        <v>44.619926</v>
      </c>
      <c r="AR4">
        <v>50.463011999999999</v>
      </c>
      <c r="AS4">
        <v>30.694852000000001</v>
      </c>
      <c r="AT4">
        <v>7.2157099999999996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70.63000000000001</v>
      </c>
      <c r="BA4">
        <f t="shared" ref="BA4:BA67" si="1">SUM(B4:AZ4)</f>
        <v>2625.7887149999997</v>
      </c>
      <c r="BD4">
        <v>22.3</v>
      </c>
      <c r="BE4">
        <v>7.06</v>
      </c>
      <c r="BF4">
        <v>0.89</v>
      </c>
      <c r="BG4">
        <v>3.89</v>
      </c>
      <c r="BH4">
        <v>5.38</v>
      </c>
      <c r="BI4">
        <v>4.43</v>
      </c>
      <c r="BJ4">
        <v>1.5</v>
      </c>
      <c r="BK4">
        <v>2.95</v>
      </c>
      <c r="BL4">
        <v>0.81</v>
      </c>
      <c r="BM4">
        <v>0</v>
      </c>
      <c r="BN4">
        <v>0.51</v>
      </c>
      <c r="BO4">
        <v>14.21</v>
      </c>
      <c r="BP4">
        <v>0</v>
      </c>
      <c r="BQ4">
        <v>4.29</v>
      </c>
      <c r="BR4">
        <v>1.99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70.63000000000001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207.40461500000001</v>
      </c>
      <c r="L5">
        <v>444.79632700000002</v>
      </c>
      <c r="M5">
        <v>85.6447</v>
      </c>
      <c r="N5">
        <v>113.671688</v>
      </c>
      <c r="O5">
        <v>119.00343100000001</v>
      </c>
      <c r="P5">
        <v>117.641175</v>
      </c>
      <c r="Q5">
        <v>20.997385999999999</v>
      </c>
      <c r="R5">
        <v>40.791992999999998</v>
      </c>
      <c r="S5">
        <v>25.395192999999999</v>
      </c>
      <c r="T5">
        <v>0</v>
      </c>
      <c r="U5">
        <v>332.35436199999998</v>
      </c>
      <c r="V5">
        <v>19.602050999999999</v>
      </c>
      <c r="W5">
        <v>42.052509999999998</v>
      </c>
      <c r="X5">
        <v>141.954286</v>
      </c>
      <c r="Y5">
        <v>0</v>
      </c>
      <c r="Z5">
        <v>12.613443</v>
      </c>
      <c r="AA5">
        <v>40.519565999999998</v>
      </c>
      <c r="AB5">
        <v>38.020587999999996</v>
      </c>
      <c r="AC5">
        <v>27.967140000000001</v>
      </c>
      <c r="AD5">
        <v>35.212192999999999</v>
      </c>
      <c r="AE5">
        <v>47.572797999999999</v>
      </c>
      <c r="AF5">
        <v>8.5394500000000004</v>
      </c>
      <c r="AG5">
        <v>17.265972000000001</v>
      </c>
      <c r="AH5">
        <v>147.174643</v>
      </c>
      <c r="AI5">
        <v>26.950174000000001</v>
      </c>
      <c r="AJ5">
        <v>0</v>
      </c>
      <c r="AK5">
        <v>48.602116000000002</v>
      </c>
      <c r="AL5">
        <v>76.372555000000006</v>
      </c>
      <c r="AM5">
        <v>15.392951</v>
      </c>
      <c r="AN5">
        <v>0.662717</v>
      </c>
      <c r="AO5">
        <v>29.989117</v>
      </c>
      <c r="AP5">
        <v>6.163532</v>
      </c>
      <c r="AQ5">
        <v>38.011811999999999</v>
      </c>
      <c r="AR5">
        <v>47.275874000000002</v>
      </c>
      <c r="AS5">
        <v>30.694852000000001</v>
      </c>
      <c r="AT5">
        <v>7.2157099999999996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70.63000000000001</v>
      </c>
      <c r="BA5">
        <f t="shared" si="1"/>
        <v>2484.1569200000004</v>
      </c>
      <c r="BD5">
        <v>22.3</v>
      </c>
      <c r="BE5">
        <v>7.06</v>
      </c>
      <c r="BF5">
        <v>0.89</v>
      </c>
      <c r="BG5">
        <v>3.89</v>
      </c>
      <c r="BH5">
        <v>5.38</v>
      </c>
      <c r="BI5">
        <v>4.43</v>
      </c>
      <c r="BJ5">
        <v>1.5</v>
      </c>
      <c r="BK5">
        <v>2.95</v>
      </c>
      <c r="BL5">
        <v>0.81</v>
      </c>
      <c r="BM5">
        <v>0</v>
      </c>
      <c r="BN5">
        <v>0.51</v>
      </c>
      <c r="BO5">
        <v>14.21</v>
      </c>
      <c r="BP5">
        <v>0</v>
      </c>
      <c r="BQ5">
        <v>4.29</v>
      </c>
      <c r="BR5">
        <v>1.99</v>
      </c>
      <c r="BS5">
        <v>0.42</v>
      </c>
      <c r="BT5">
        <v>0</v>
      </c>
      <c r="BU5">
        <v>0</v>
      </c>
      <c r="BV5">
        <v>0</v>
      </c>
      <c r="BW5">
        <f t="shared" si="2"/>
        <v>70.63000000000001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207.40461500000001</v>
      </c>
      <c r="L6">
        <v>444.79632700000002</v>
      </c>
      <c r="M6">
        <v>85.6447</v>
      </c>
      <c r="N6">
        <v>113.671688</v>
      </c>
      <c r="O6">
        <v>119.00343100000001</v>
      </c>
      <c r="P6">
        <v>117.641175</v>
      </c>
      <c r="Q6">
        <v>20.997385999999999</v>
      </c>
      <c r="R6">
        <v>40.791992999999998</v>
      </c>
      <c r="S6">
        <v>25.395192999999999</v>
      </c>
      <c r="T6">
        <v>0</v>
      </c>
      <c r="U6">
        <v>332.35436199999998</v>
      </c>
      <c r="V6">
        <v>19.602050999999999</v>
      </c>
      <c r="W6">
        <v>42.052509999999998</v>
      </c>
      <c r="X6">
        <v>141.954286</v>
      </c>
      <c r="Y6">
        <v>0</v>
      </c>
      <c r="Z6">
        <v>12.613443</v>
      </c>
      <c r="AA6">
        <v>40.519565999999998</v>
      </c>
      <c r="AB6">
        <v>38.020587999999996</v>
      </c>
      <c r="AC6">
        <v>27.967140000000001</v>
      </c>
      <c r="AD6">
        <v>35.212192999999999</v>
      </c>
      <c r="AE6">
        <v>47.572797999999999</v>
      </c>
      <c r="AF6">
        <v>8.5394500000000004</v>
      </c>
      <c r="AG6">
        <v>17.265972000000001</v>
      </c>
      <c r="AH6">
        <v>147.174643</v>
      </c>
      <c r="AI6">
        <v>26.950174000000001</v>
      </c>
      <c r="AJ6">
        <v>0</v>
      </c>
      <c r="AK6">
        <v>48.602116000000002</v>
      </c>
      <c r="AL6">
        <v>76.372555000000006</v>
      </c>
      <c r="AM6">
        <v>15.392951</v>
      </c>
      <c r="AN6">
        <v>0.662717</v>
      </c>
      <c r="AO6">
        <v>29.989117</v>
      </c>
      <c r="AP6">
        <v>6.163532</v>
      </c>
      <c r="AQ6">
        <v>34.556193</v>
      </c>
      <c r="AR6">
        <v>47.275874000000002</v>
      </c>
      <c r="AS6">
        <v>30.694852000000001</v>
      </c>
      <c r="AT6">
        <v>7.2157099999999996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70.63000000000001</v>
      </c>
      <c r="BA6">
        <f t="shared" si="1"/>
        <v>2480.7013010000001</v>
      </c>
      <c r="BD6">
        <v>22.3</v>
      </c>
      <c r="BE6">
        <v>7.06</v>
      </c>
      <c r="BF6">
        <v>0.89</v>
      </c>
      <c r="BG6">
        <v>3.89</v>
      </c>
      <c r="BH6">
        <v>5.38</v>
      </c>
      <c r="BI6">
        <v>4.43</v>
      </c>
      <c r="BJ6">
        <v>1.5</v>
      </c>
      <c r="BK6">
        <v>2.95</v>
      </c>
      <c r="BL6">
        <v>0.81</v>
      </c>
      <c r="BM6">
        <v>0</v>
      </c>
      <c r="BN6">
        <v>0.51</v>
      </c>
      <c r="BO6">
        <v>14.21</v>
      </c>
      <c r="BP6">
        <v>0</v>
      </c>
      <c r="BQ6">
        <v>4.29</v>
      </c>
      <c r="BR6">
        <v>1.99</v>
      </c>
      <c r="BS6">
        <v>0.42</v>
      </c>
      <c r="BT6">
        <v>0</v>
      </c>
      <c r="BU6">
        <v>0</v>
      </c>
      <c r="BV6">
        <v>0</v>
      </c>
      <c r="BW6">
        <f t="shared" si="2"/>
        <v>70.63000000000001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207.40461500000001</v>
      </c>
      <c r="L7">
        <v>401.25254100000001</v>
      </c>
      <c r="M7">
        <v>85.6447</v>
      </c>
      <c r="N7">
        <v>113.671688</v>
      </c>
      <c r="O7">
        <v>119.00343100000001</v>
      </c>
      <c r="P7">
        <v>117.641175</v>
      </c>
      <c r="Q7">
        <v>20.997385999999999</v>
      </c>
      <c r="R7">
        <v>40.791992999999998</v>
      </c>
      <c r="S7">
        <v>25.395192999999999</v>
      </c>
      <c r="T7">
        <v>0</v>
      </c>
      <c r="U7">
        <v>332.35436199999998</v>
      </c>
      <c r="V7">
        <v>19.602050999999999</v>
      </c>
      <c r="W7">
        <v>42.052509999999998</v>
      </c>
      <c r="X7">
        <v>141.954286</v>
      </c>
      <c r="Y7">
        <v>0</v>
      </c>
      <c r="Z7">
        <v>18.920165000000001</v>
      </c>
      <c r="AA7">
        <v>26.987704000000001</v>
      </c>
      <c r="AB7">
        <v>38.020587999999996</v>
      </c>
      <c r="AC7">
        <v>27.967140000000001</v>
      </c>
      <c r="AD7">
        <v>35.212192999999999</v>
      </c>
      <c r="AE7">
        <v>47.572797999999999</v>
      </c>
      <c r="AF7">
        <v>8.5394500000000004</v>
      </c>
      <c r="AG7">
        <v>17.265972000000001</v>
      </c>
      <c r="AH7">
        <v>147.174643</v>
      </c>
      <c r="AI7">
        <v>26.950174000000001</v>
      </c>
      <c r="AJ7">
        <v>0</v>
      </c>
      <c r="AK7">
        <v>48.602116000000002</v>
      </c>
      <c r="AL7">
        <v>76.372555000000006</v>
      </c>
      <c r="AM7">
        <v>15.392951</v>
      </c>
      <c r="AN7">
        <v>0.662717</v>
      </c>
      <c r="AO7">
        <v>29.989117</v>
      </c>
      <c r="AP7">
        <v>12.450334</v>
      </c>
      <c r="AQ7">
        <v>34.556193</v>
      </c>
      <c r="AR7">
        <v>47.275874000000002</v>
      </c>
      <c r="AS7">
        <v>31.326560000000001</v>
      </c>
      <c r="AT7">
        <v>7.2157099999999996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70.63000000000001</v>
      </c>
      <c r="BA7">
        <f t="shared" si="1"/>
        <v>2436.8508849999998</v>
      </c>
      <c r="BD7">
        <v>22.3</v>
      </c>
      <c r="BE7">
        <v>7.06</v>
      </c>
      <c r="BF7">
        <v>0.89</v>
      </c>
      <c r="BG7">
        <v>3.89</v>
      </c>
      <c r="BH7">
        <v>5.38</v>
      </c>
      <c r="BI7">
        <v>4.43</v>
      </c>
      <c r="BJ7">
        <v>1.5</v>
      </c>
      <c r="BK7">
        <v>2.95</v>
      </c>
      <c r="BL7">
        <v>0.81</v>
      </c>
      <c r="BM7">
        <v>0</v>
      </c>
      <c r="BN7">
        <v>0.51</v>
      </c>
      <c r="BO7">
        <v>14.21</v>
      </c>
      <c r="BP7">
        <v>0</v>
      </c>
      <c r="BQ7">
        <v>4.29</v>
      </c>
      <c r="BR7">
        <v>1.99</v>
      </c>
      <c r="BS7">
        <v>0.42</v>
      </c>
      <c r="BT7">
        <v>0</v>
      </c>
      <c r="BU7">
        <v>0</v>
      </c>
      <c r="BV7">
        <v>0</v>
      </c>
      <c r="BW7">
        <f t="shared" si="2"/>
        <v>70.63000000000001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207.40461500000001</v>
      </c>
      <c r="L8">
        <v>401.25254100000001</v>
      </c>
      <c r="M8">
        <v>85.6447</v>
      </c>
      <c r="N8">
        <v>113.671688</v>
      </c>
      <c r="O8">
        <v>119.00343100000001</v>
      </c>
      <c r="P8">
        <v>117.641175</v>
      </c>
      <c r="Q8">
        <v>20.997385999999999</v>
      </c>
      <c r="R8">
        <v>40.791992999999998</v>
      </c>
      <c r="S8">
        <v>25.395192999999999</v>
      </c>
      <c r="T8">
        <v>0</v>
      </c>
      <c r="U8">
        <v>332.35436199999998</v>
      </c>
      <c r="V8">
        <v>19.602050999999999</v>
      </c>
      <c r="W8">
        <v>42.052509999999998</v>
      </c>
      <c r="X8">
        <v>141.954286</v>
      </c>
      <c r="Y8">
        <v>0</v>
      </c>
      <c r="Z8">
        <v>18.920165000000001</v>
      </c>
      <c r="AA8">
        <v>26.987704000000001</v>
      </c>
      <c r="AB8">
        <v>38.020587999999996</v>
      </c>
      <c r="AC8">
        <v>27.967140000000001</v>
      </c>
      <c r="AD8">
        <v>35.212192999999999</v>
      </c>
      <c r="AE8">
        <v>47.572797999999999</v>
      </c>
      <c r="AF8">
        <v>8.5394500000000004</v>
      </c>
      <c r="AG8">
        <v>17.265972000000001</v>
      </c>
      <c r="AH8">
        <v>147.174643</v>
      </c>
      <c r="AI8">
        <v>26.950174000000001</v>
      </c>
      <c r="AJ8">
        <v>0</v>
      </c>
      <c r="AK8">
        <v>48.602116000000002</v>
      </c>
      <c r="AL8">
        <v>76.372555000000006</v>
      </c>
      <c r="AM8">
        <v>15.392951</v>
      </c>
      <c r="AN8">
        <v>0.662717</v>
      </c>
      <c r="AO8">
        <v>29.989117</v>
      </c>
      <c r="AP8">
        <v>12.450334</v>
      </c>
      <c r="AQ8">
        <v>34.556193</v>
      </c>
      <c r="AR8">
        <v>47.275874000000002</v>
      </c>
      <c r="AS8">
        <v>31.326560000000001</v>
      </c>
      <c r="AT8">
        <v>7.2157099999999996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70.63000000000001</v>
      </c>
      <c r="BA8">
        <f t="shared" si="1"/>
        <v>2436.8508849999998</v>
      </c>
      <c r="BD8">
        <v>22.3</v>
      </c>
      <c r="BE8">
        <v>7.06</v>
      </c>
      <c r="BF8">
        <v>0.89</v>
      </c>
      <c r="BG8">
        <v>3.89</v>
      </c>
      <c r="BH8">
        <v>5.38</v>
      </c>
      <c r="BI8">
        <v>4.43</v>
      </c>
      <c r="BJ8">
        <v>1.5</v>
      </c>
      <c r="BK8">
        <v>2.95</v>
      </c>
      <c r="BL8">
        <v>0.81</v>
      </c>
      <c r="BM8">
        <v>0</v>
      </c>
      <c r="BN8">
        <v>0.51</v>
      </c>
      <c r="BO8">
        <v>14.21</v>
      </c>
      <c r="BP8">
        <v>0</v>
      </c>
      <c r="BQ8">
        <v>4.29</v>
      </c>
      <c r="BR8">
        <v>1.99</v>
      </c>
      <c r="BS8">
        <v>0.42</v>
      </c>
      <c r="BT8">
        <v>0</v>
      </c>
      <c r="BU8">
        <v>0</v>
      </c>
      <c r="BV8">
        <v>0</v>
      </c>
      <c r="BW8">
        <f t="shared" si="2"/>
        <v>70.63000000000001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207.40461500000001</v>
      </c>
      <c r="L9">
        <v>468.613541</v>
      </c>
      <c r="M9">
        <v>87.569299999999998</v>
      </c>
      <c r="N9">
        <v>113.671688</v>
      </c>
      <c r="O9">
        <v>119.00343100000001</v>
      </c>
      <c r="P9">
        <v>117.641175</v>
      </c>
      <c r="Q9">
        <v>20.997385999999999</v>
      </c>
      <c r="R9">
        <v>40.791992999999998</v>
      </c>
      <c r="S9">
        <v>25.395192999999999</v>
      </c>
      <c r="T9">
        <v>0</v>
      </c>
      <c r="U9">
        <v>332.35436199999998</v>
      </c>
      <c r="V9">
        <v>19.948478999999999</v>
      </c>
      <c r="W9">
        <v>42.052509999999998</v>
      </c>
      <c r="X9">
        <v>141.954286</v>
      </c>
      <c r="Y9">
        <v>0</v>
      </c>
      <c r="Z9">
        <v>18.920165000000001</v>
      </c>
      <c r="AA9">
        <v>26.987704000000001</v>
      </c>
      <c r="AB9">
        <v>38.020587999999996</v>
      </c>
      <c r="AC9">
        <v>27.967140000000001</v>
      </c>
      <c r="AD9">
        <v>35.212192999999999</v>
      </c>
      <c r="AE9">
        <v>47.572797999999999</v>
      </c>
      <c r="AF9">
        <v>8.5394500000000004</v>
      </c>
      <c r="AG9">
        <v>17.265972000000001</v>
      </c>
      <c r="AH9">
        <v>147.174643</v>
      </c>
      <c r="AI9">
        <v>30.625198000000001</v>
      </c>
      <c r="AJ9">
        <v>0</v>
      </c>
      <c r="AK9">
        <v>48.602116000000002</v>
      </c>
      <c r="AL9">
        <v>76.372555000000006</v>
      </c>
      <c r="AM9">
        <v>15.392951</v>
      </c>
      <c r="AN9">
        <v>0.662717</v>
      </c>
      <c r="AO9">
        <v>29.989117</v>
      </c>
      <c r="AP9">
        <v>12.450334</v>
      </c>
      <c r="AQ9">
        <v>25.583708000000001</v>
      </c>
      <c r="AR9">
        <v>47.275874000000002</v>
      </c>
      <c r="AS9">
        <v>31.326560000000001</v>
      </c>
      <c r="AT9">
        <v>7.2157099999999996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70.63000000000001</v>
      </c>
      <c r="BA9">
        <f t="shared" si="1"/>
        <v>2501.1854520000002</v>
      </c>
      <c r="BD9">
        <v>22.3</v>
      </c>
      <c r="BE9">
        <v>7.06</v>
      </c>
      <c r="BF9">
        <v>0.89</v>
      </c>
      <c r="BG9">
        <v>3.89</v>
      </c>
      <c r="BH9">
        <v>5.38</v>
      </c>
      <c r="BI9">
        <v>4.43</v>
      </c>
      <c r="BJ9">
        <v>1.5</v>
      </c>
      <c r="BK9">
        <v>2.95</v>
      </c>
      <c r="BL9">
        <v>0.81</v>
      </c>
      <c r="BM9">
        <v>0</v>
      </c>
      <c r="BN9">
        <v>0.51</v>
      </c>
      <c r="BO9">
        <v>14.21</v>
      </c>
      <c r="BP9">
        <v>0</v>
      </c>
      <c r="BQ9">
        <v>4.29</v>
      </c>
      <c r="BR9">
        <v>1.99</v>
      </c>
      <c r="BS9">
        <v>0.42</v>
      </c>
      <c r="BT9">
        <v>0</v>
      </c>
      <c r="BU9">
        <v>0</v>
      </c>
      <c r="BV9">
        <v>0</v>
      </c>
      <c r="BW9">
        <f t="shared" si="2"/>
        <v>70.63000000000001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207.40461500000001</v>
      </c>
      <c r="L10">
        <v>468.613541</v>
      </c>
      <c r="M10">
        <v>87.569299999999998</v>
      </c>
      <c r="N10">
        <v>113.671688</v>
      </c>
      <c r="O10">
        <v>119.00343100000001</v>
      </c>
      <c r="P10">
        <v>117.641175</v>
      </c>
      <c r="Q10">
        <v>20.997385999999999</v>
      </c>
      <c r="R10">
        <v>40.791992999999998</v>
      </c>
      <c r="S10">
        <v>25.395192999999999</v>
      </c>
      <c r="T10">
        <v>0</v>
      </c>
      <c r="U10">
        <v>332.35436199999998</v>
      </c>
      <c r="V10">
        <v>19.948478999999999</v>
      </c>
      <c r="W10">
        <v>42.052509999999998</v>
      </c>
      <c r="X10">
        <v>141.954286</v>
      </c>
      <c r="Y10">
        <v>0</v>
      </c>
      <c r="Z10">
        <v>18.920165000000001</v>
      </c>
      <c r="AA10">
        <v>26.987704000000001</v>
      </c>
      <c r="AB10">
        <v>38.020587999999996</v>
      </c>
      <c r="AC10">
        <v>27.967140000000001</v>
      </c>
      <c r="AD10">
        <v>35.212192999999999</v>
      </c>
      <c r="AE10">
        <v>47.572797999999999</v>
      </c>
      <c r="AF10">
        <v>8.5394500000000004</v>
      </c>
      <c r="AG10">
        <v>17.265972000000001</v>
      </c>
      <c r="AH10">
        <v>147.174643</v>
      </c>
      <c r="AI10">
        <v>30.625198000000001</v>
      </c>
      <c r="AJ10">
        <v>0</v>
      </c>
      <c r="AK10">
        <v>48.602116000000002</v>
      </c>
      <c r="AL10">
        <v>76.372555000000006</v>
      </c>
      <c r="AM10">
        <v>15.392951</v>
      </c>
      <c r="AN10">
        <v>0.662717</v>
      </c>
      <c r="AO10">
        <v>29.989117</v>
      </c>
      <c r="AP10">
        <v>12.450334</v>
      </c>
      <c r="AQ10">
        <v>23.037462000000001</v>
      </c>
      <c r="AR10">
        <v>47.275874000000002</v>
      </c>
      <c r="AS10">
        <v>31.326560000000001</v>
      </c>
      <c r="AT10">
        <v>7.2157099999999996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70.63000000000001</v>
      </c>
      <c r="BA10">
        <f t="shared" si="1"/>
        <v>2498.6392059999998</v>
      </c>
      <c r="BD10">
        <v>22.3</v>
      </c>
      <c r="BE10">
        <v>7.06</v>
      </c>
      <c r="BF10">
        <v>0.89</v>
      </c>
      <c r="BG10">
        <v>3.89</v>
      </c>
      <c r="BH10">
        <v>5.38</v>
      </c>
      <c r="BI10">
        <v>4.43</v>
      </c>
      <c r="BJ10">
        <v>1.5</v>
      </c>
      <c r="BK10">
        <v>2.95</v>
      </c>
      <c r="BL10">
        <v>0.81</v>
      </c>
      <c r="BM10">
        <v>0</v>
      </c>
      <c r="BN10">
        <v>0.51</v>
      </c>
      <c r="BO10">
        <v>14.21</v>
      </c>
      <c r="BP10">
        <v>0</v>
      </c>
      <c r="BQ10">
        <v>4.29</v>
      </c>
      <c r="BR10">
        <v>1.99</v>
      </c>
      <c r="BS10">
        <v>0.42</v>
      </c>
      <c r="BT10">
        <v>0</v>
      </c>
      <c r="BU10">
        <v>0</v>
      </c>
      <c r="BV10">
        <v>0</v>
      </c>
      <c r="BW10">
        <f t="shared" si="2"/>
        <v>70.63000000000001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178.78129000000001</v>
      </c>
      <c r="L11">
        <v>347.39030000000002</v>
      </c>
      <c r="M11">
        <v>87.569299999999998</v>
      </c>
      <c r="N11">
        <v>113.671688</v>
      </c>
      <c r="O11">
        <v>119.00343100000001</v>
      </c>
      <c r="P11">
        <v>117.641175</v>
      </c>
      <c r="Q11">
        <v>13.071210000000001</v>
      </c>
      <c r="R11">
        <v>26.576512999999998</v>
      </c>
      <c r="S11">
        <v>15.965038</v>
      </c>
      <c r="T11">
        <v>0</v>
      </c>
      <c r="U11">
        <v>332.35436199999998</v>
      </c>
      <c r="V11">
        <v>14.881584999999999</v>
      </c>
      <c r="W11">
        <v>36.182671999999997</v>
      </c>
      <c r="X11">
        <v>141.954286</v>
      </c>
      <c r="Y11">
        <v>0</v>
      </c>
      <c r="Z11">
        <v>18.920165000000001</v>
      </c>
      <c r="AA11">
        <v>26.987704000000001</v>
      </c>
      <c r="AB11">
        <v>38.020587999999996</v>
      </c>
      <c r="AC11">
        <v>27.967140000000001</v>
      </c>
      <c r="AD11">
        <v>35.212192999999999</v>
      </c>
      <c r="AE11">
        <v>47.572797999999999</v>
      </c>
      <c r="AF11">
        <v>8.5394500000000004</v>
      </c>
      <c r="AG11">
        <v>17.265972000000001</v>
      </c>
      <c r="AH11">
        <v>147.174643</v>
      </c>
      <c r="AI11">
        <v>30.625198000000001</v>
      </c>
      <c r="AJ11">
        <v>0</v>
      </c>
      <c r="AK11">
        <v>48.602116000000002</v>
      </c>
      <c r="AL11">
        <v>76.372555000000006</v>
      </c>
      <c r="AM11">
        <v>15.392951</v>
      </c>
      <c r="AN11">
        <v>0.662717</v>
      </c>
      <c r="AO11">
        <v>29.989117</v>
      </c>
      <c r="AP11">
        <v>12.450334</v>
      </c>
      <c r="AQ11">
        <v>12.791854000000001</v>
      </c>
      <c r="AR11">
        <v>47.275874000000002</v>
      </c>
      <c r="AS11">
        <v>30.694852000000001</v>
      </c>
      <c r="AT11">
        <v>7.2157099999999996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71.03</v>
      </c>
      <c r="BA11">
        <f t="shared" si="1"/>
        <v>2295.8067810000002</v>
      </c>
      <c r="BD11">
        <v>23.55</v>
      </c>
      <c r="BE11">
        <v>6.9</v>
      </c>
      <c r="BF11">
        <v>0.93</v>
      </c>
      <c r="BG11">
        <v>3.78</v>
      </c>
      <c r="BH11">
        <v>5.22</v>
      </c>
      <c r="BI11">
        <v>4.34</v>
      </c>
      <c r="BJ11">
        <v>1.54</v>
      </c>
      <c r="BK11">
        <v>2.95</v>
      </c>
      <c r="BL11">
        <v>0.77</v>
      </c>
      <c r="BM11">
        <v>0</v>
      </c>
      <c r="BN11">
        <v>0.49</v>
      </c>
      <c r="BO11">
        <v>13.88</v>
      </c>
      <c r="BP11">
        <v>0</v>
      </c>
      <c r="BQ11">
        <v>4.17</v>
      </c>
      <c r="BR11">
        <v>2.1</v>
      </c>
      <c r="BS11">
        <v>0.41</v>
      </c>
      <c r="BT11">
        <v>0</v>
      </c>
      <c r="BU11">
        <v>0</v>
      </c>
      <c r="BV11">
        <v>0</v>
      </c>
      <c r="BW11">
        <f t="shared" si="2"/>
        <v>71.03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178.78129000000001</v>
      </c>
      <c r="L12">
        <v>347.39030000000002</v>
      </c>
      <c r="M12">
        <v>87.569299999999998</v>
      </c>
      <c r="N12">
        <v>113.671688</v>
      </c>
      <c r="O12">
        <v>119.00343100000001</v>
      </c>
      <c r="P12">
        <v>117.641175</v>
      </c>
      <c r="Q12">
        <v>13.071210000000001</v>
      </c>
      <c r="R12">
        <v>26.576512999999998</v>
      </c>
      <c r="S12">
        <v>15.965038</v>
      </c>
      <c r="T12">
        <v>0</v>
      </c>
      <c r="U12">
        <v>332.35436199999998</v>
      </c>
      <c r="V12">
        <v>14.881584999999999</v>
      </c>
      <c r="W12">
        <v>36.182671999999997</v>
      </c>
      <c r="X12">
        <v>141.954286</v>
      </c>
      <c r="Y12">
        <v>0</v>
      </c>
      <c r="Z12">
        <v>18.920165000000001</v>
      </c>
      <c r="AA12">
        <v>26.987704000000001</v>
      </c>
      <c r="AB12">
        <v>38.020587999999996</v>
      </c>
      <c r="AC12">
        <v>27.967140000000001</v>
      </c>
      <c r="AD12">
        <v>35.212192999999999</v>
      </c>
      <c r="AE12">
        <v>47.572797999999999</v>
      </c>
      <c r="AF12">
        <v>8.5394500000000004</v>
      </c>
      <c r="AG12">
        <v>17.265972000000001</v>
      </c>
      <c r="AH12">
        <v>147.174643</v>
      </c>
      <c r="AI12">
        <v>30.625198000000001</v>
      </c>
      <c r="AJ12">
        <v>0</v>
      </c>
      <c r="AK12">
        <v>48.602116000000002</v>
      </c>
      <c r="AL12">
        <v>76.372555000000006</v>
      </c>
      <c r="AM12">
        <v>15.392951</v>
      </c>
      <c r="AN12">
        <v>0.662717</v>
      </c>
      <c r="AO12">
        <v>29.989117</v>
      </c>
      <c r="AP12">
        <v>12.450334</v>
      </c>
      <c r="AQ12">
        <v>11.821856</v>
      </c>
      <c r="AR12">
        <v>47.275874000000002</v>
      </c>
      <c r="AS12">
        <v>30.694852000000001</v>
      </c>
      <c r="AT12">
        <v>7.2157099999999996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71.03</v>
      </c>
      <c r="BA12">
        <f t="shared" si="1"/>
        <v>2294.8367830000002</v>
      </c>
      <c r="BD12">
        <v>23.55</v>
      </c>
      <c r="BE12">
        <v>6.9</v>
      </c>
      <c r="BF12">
        <v>0.93</v>
      </c>
      <c r="BG12">
        <v>3.78</v>
      </c>
      <c r="BH12">
        <v>5.22</v>
      </c>
      <c r="BI12">
        <v>4.34</v>
      </c>
      <c r="BJ12">
        <v>1.54</v>
      </c>
      <c r="BK12">
        <v>2.95</v>
      </c>
      <c r="BL12">
        <v>0.77</v>
      </c>
      <c r="BM12">
        <v>0</v>
      </c>
      <c r="BN12">
        <v>0.49</v>
      </c>
      <c r="BO12">
        <v>13.88</v>
      </c>
      <c r="BP12">
        <v>0</v>
      </c>
      <c r="BQ12">
        <v>4.17</v>
      </c>
      <c r="BR12">
        <v>2.1</v>
      </c>
      <c r="BS12">
        <v>0.41</v>
      </c>
      <c r="BT12">
        <v>0</v>
      </c>
      <c r="BU12">
        <v>0</v>
      </c>
      <c r="BV12">
        <v>0</v>
      </c>
      <c r="BW12">
        <f t="shared" si="2"/>
        <v>71.03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178.78129000000001</v>
      </c>
      <c r="L13">
        <v>347.39030000000002</v>
      </c>
      <c r="M13">
        <v>87.569299999999998</v>
      </c>
      <c r="N13">
        <v>113.671688</v>
      </c>
      <c r="O13">
        <v>119.00343100000001</v>
      </c>
      <c r="P13">
        <v>117.641175</v>
      </c>
      <c r="Q13">
        <v>13.071210000000001</v>
      </c>
      <c r="R13">
        <v>26.576512999999998</v>
      </c>
      <c r="S13">
        <v>15.965038</v>
      </c>
      <c r="T13">
        <v>0</v>
      </c>
      <c r="U13">
        <v>332.35436199999998</v>
      </c>
      <c r="V13">
        <v>14.881584999999999</v>
      </c>
      <c r="W13">
        <v>36.182671999999997</v>
      </c>
      <c r="X13">
        <v>141.954286</v>
      </c>
      <c r="Y13">
        <v>0</v>
      </c>
      <c r="Z13">
        <v>18.920165000000001</v>
      </c>
      <c r="AA13">
        <v>26.987704000000001</v>
      </c>
      <c r="AB13">
        <v>38.020587999999996</v>
      </c>
      <c r="AC13">
        <v>27.967140000000001</v>
      </c>
      <c r="AD13">
        <v>35.212192999999999</v>
      </c>
      <c r="AE13">
        <v>47.572797999999999</v>
      </c>
      <c r="AF13">
        <v>8.5394500000000004</v>
      </c>
      <c r="AG13">
        <v>17.265972000000001</v>
      </c>
      <c r="AH13">
        <v>147.174643</v>
      </c>
      <c r="AI13">
        <v>18.375118000000001</v>
      </c>
      <c r="AJ13">
        <v>0</v>
      </c>
      <c r="AK13">
        <v>48.602116000000002</v>
      </c>
      <c r="AL13">
        <v>76.372555000000006</v>
      </c>
      <c r="AM13">
        <v>15.392951</v>
      </c>
      <c r="AN13">
        <v>0.662717</v>
      </c>
      <c r="AO13">
        <v>29.989117</v>
      </c>
      <c r="AP13">
        <v>12.450334</v>
      </c>
      <c r="AQ13">
        <v>11.821856</v>
      </c>
      <c r="AR13">
        <v>47.275874000000002</v>
      </c>
      <c r="AS13">
        <v>30.694852000000001</v>
      </c>
      <c r="AT13">
        <v>7.2157099999999996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71.03</v>
      </c>
      <c r="BA13">
        <f t="shared" si="1"/>
        <v>2282.5867029999999</v>
      </c>
      <c r="BD13">
        <v>23.55</v>
      </c>
      <c r="BE13">
        <v>6.9</v>
      </c>
      <c r="BF13">
        <v>0.93</v>
      </c>
      <c r="BG13">
        <v>3.78</v>
      </c>
      <c r="BH13">
        <v>5.22</v>
      </c>
      <c r="BI13">
        <v>4.34</v>
      </c>
      <c r="BJ13">
        <v>1.54</v>
      </c>
      <c r="BK13">
        <v>2.95</v>
      </c>
      <c r="BL13">
        <v>0.77</v>
      </c>
      <c r="BM13">
        <v>0</v>
      </c>
      <c r="BN13">
        <v>0.49</v>
      </c>
      <c r="BO13">
        <v>13.88</v>
      </c>
      <c r="BP13">
        <v>0</v>
      </c>
      <c r="BQ13">
        <v>4.17</v>
      </c>
      <c r="BR13">
        <v>2.1</v>
      </c>
      <c r="BS13">
        <v>0.41</v>
      </c>
      <c r="BT13">
        <v>0</v>
      </c>
      <c r="BU13">
        <v>0</v>
      </c>
      <c r="BV13">
        <v>0</v>
      </c>
      <c r="BW13">
        <f t="shared" si="2"/>
        <v>71.03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178.78129000000001</v>
      </c>
      <c r="L14">
        <v>347.39030000000002</v>
      </c>
      <c r="M14">
        <v>87.569299999999998</v>
      </c>
      <c r="N14">
        <v>113.671688</v>
      </c>
      <c r="O14">
        <v>119.00343100000001</v>
      </c>
      <c r="P14">
        <v>117.641175</v>
      </c>
      <c r="Q14">
        <v>13.071210000000001</v>
      </c>
      <c r="R14">
        <v>26.576512999999998</v>
      </c>
      <c r="S14">
        <v>15.965038</v>
      </c>
      <c r="T14">
        <v>0</v>
      </c>
      <c r="U14">
        <v>332.35436199999998</v>
      </c>
      <c r="V14">
        <v>14.881584999999999</v>
      </c>
      <c r="W14">
        <v>36.182671999999997</v>
      </c>
      <c r="X14">
        <v>141.954286</v>
      </c>
      <c r="Y14">
        <v>0</v>
      </c>
      <c r="Z14">
        <v>18.920165000000001</v>
      </c>
      <c r="AA14">
        <v>26.987704000000001</v>
      </c>
      <c r="AB14">
        <v>38.020587999999996</v>
      </c>
      <c r="AC14">
        <v>27.967140000000001</v>
      </c>
      <c r="AD14">
        <v>35.212192999999999</v>
      </c>
      <c r="AE14">
        <v>47.572797999999999</v>
      </c>
      <c r="AF14">
        <v>8.5394500000000004</v>
      </c>
      <c r="AG14">
        <v>17.265972000000001</v>
      </c>
      <c r="AH14">
        <v>147.174643</v>
      </c>
      <c r="AI14">
        <v>18.375118000000001</v>
      </c>
      <c r="AJ14">
        <v>0</v>
      </c>
      <c r="AK14">
        <v>48.602116000000002</v>
      </c>
      <c r="AL14">
        <v>76.372555000000006</v>
      </c>
      <c r="AM14">
        <v>15.392951</v>
      </c>
      <c r="AN14">
        <v>0.662717</v>
      </c>
      <c r="AO14">
        <v>29.989117</v>
      </c>
      <c r="AP14">
        <v>12.450334</v>
      </c>
      <c r="AQ14">
        <v>6.0624900000000004</v>
      </c>
      <c r="AR14">
        <v>47.275874000000002</v>
      </c>
      <c r="AS14">
        <v>30.694852000000001</v>
      </c>
      <c r="AT14">
        <v>7.2157099999999996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71.03</v>
      </c>
      <c r="BA14">
        <f t="shared" si="1"/>
        <v>2276.8273369999997</v>
      </c>
      <c r="BD14">
        <v>23.55</v>
      </c>
      <c r="BE14">
        <v>6.9</v>
      </c>
      <c r="BF14">
        <v>0.93</v>
      </c>
      <c r="BG14">
        <v>3.78</v>
      </c>
      <c r="BH14">
        <v>5.22</v>
      </c>
      <c r="BI14">
        <v>4.34</v>
      </c>
      <c r="BJ14">
        <v>1.54</v>
      </c>
      <c r="BK14">
        <v>2.95</v>
      </c>
      <c r="BL14">
        <v>0.77</v>
      </c>
      <c r="BM14">
        <v>0</v>
      </c>
      <c r="BN14">
        <v>0.49</v>
      </c>
      <c r="BO14">
        <v>13.88</v>
      </c>
      <c r="BP14">
        <v>0</v>
      </c>
      <c r="BQ14">
        <v>4.17</v>
      </c>
      <c r="BR14">
        <v>2.1</v>
      </c>
      <c r="BS14">
        <v>0.41</v>
      </c>
      <c r="BT14">
        <v>0</v>
      </c>
      <c r="BU14">
        <v>0</v>
      </c>
      <c r="BV14">
        <v>0</v>
      </c>
      <c r="BW14">
        <f t="shared" si="2"/>
        <v>71.03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178.78129000000001</v>
      </c>
      <c r="L15">
        <v>347.39030000000002</v>
      </c>
      <c r="M15">
        <v>87.569299999999998</v>
      </c>
      <c r="N15">
        <v>113.671688</v>
      </c>
      <c r="O15">
        <v>119.00343100000001</v>
      </c>
      <c r="P15">
        <v>117.641175</v>
      </c>
      <c r="Q15">
        <v>13.071210000000001</v>
      </c>
      <c r="R15">
        <v>26.576512999999998</v>
      </c>
      <c r="S15">
        <v>15.965038</v>
      </c>
      <c r="T15">
        <v>0</v>
      </c>
      <c r="U15">
        <v>332.35436199999998</v>
      </c>
      <c r="V15">
        <v>14.881584999999999</v>
      </c>
      <c r="W15">
        <v>36.182671999999997</v>
      </c>
      <c r="X15">
        <v>141.954286</v>
      </c>
      <c r="Y15">
        <v>0</v>
      </c>
      <c r="Z15">
        <v>18.920165000000001</v>
      </c>
      <c r="AA15">
        <v>26.987704000000001</v>
      </c>
      <c r="AB15">
        <v>38.020587999999996</v>
      </c>
      <c r="AC15">
        <v>27.967140000000001</v>
      </c>
      <c r="AD15">
        <v>35.212192999999999</v>
      </c>
      <c r="AE15">
        <v>47.572797999999999</v>
      </c>
      <c r="AF15">
        <v>8.5394500000000004</v>
      </c>
      <c r="AG15">
        <v>17.265972000000001</v>
      </c>
      <c r="AH15">
        <v>147.174643</v>
      </c>
      <c r="AI15">
        <v>18.375118000000001</v>
      </c>
      <c r="AJ15">
        <v>0</v>
      </c>
      <c r="AK15">
        <v>48.602116000000002</v>
      </c>
      <c r="AL15">
        <v>76.372555000000006</v>
      </c>
      <c r="AM15">
        <v>15.392951</v>
      </c>
      <c r="AN15">
        <v>0.662717</v>
      </c>
      <c r="AO15">
        <v>29.989117</v>
      </c>
      <c r="AP15">
        <v>12.450334</v>
      </c>
      <c r="AQ15">
        <v>0</v>
      </c>
      <c r="AR15">
        <v>47.275874000000002</v>
      </c>
      <c r="AS15">
        <v>30.694852000000001</v>
      </c>
      <c r="AT15">
        <v>7.2157099999999996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71.03</v>
      </c>
      <c r="BA15">
        <f t="shared" si="1"/>
        <v>2270.7648469999999</v>
      </c>
      <c r="BD15">
        <v>23.55</v>
      </c>
      <c r="BE15">
        <v>6.9</v>
      </c>
      <c r="BF15">
        <v>0.93</v>
      </c>
      <c r="BG15">
        <v>3.78</v>
      </c>
      <c r="BH15">
        <v>5.22</v>
      </c>
      <c r="BI15">
        <v>4.34</v>
      </c>
      <c r="BJ15">
        <v>1.54</v>
      </c>
      <c r="BK15">
        <v>2.95</v>
      </c>
      <c r="BL15">
        <v>0.77</v>
      </c>
      <c r="BM15">
        <v>0</v>
      </c>
      <c r="BN15">
        <v>0.49</v>
      </c>
      <c r="BO15">
        <v>13.88</v>
      </c>
      <c r="BP15">
        <v>0</v>
      </c>
      <c r="BQ15">
        <v>4.17</v>
      </c>
      <c r="BR15">
        <v>2.1</v>
      </c>
      <c r="BS15">
        <v>0.41</v>
      </c>
      <c r="BT15">
        <v>0</v>
      </c>
      <c r="BU15">
        <v>0</v>
      </c>
      <c r="BV15">
        <v>0</v>
      </c>
      <c r="BW15">
        <f t="shared" si="2"/>
        <v>71.03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178.78129000000001</v>
      </c>
      <c r="L16">
        <v>347.39030000000002</v>
      </c>
      <c r="M16">
        <v>87.569299999999998</v>
      </c>
      <c r="N16">
        <v>113.671688</v>
      </c>
      <c r="O16">
        <v>119.00343100000001</v>
      </c>
      <c r="P16">
        <v>117.641175</v>
      </c>
      <c r="Q16">
        <v>13.071210000000001</v>
      </c>
      <c r="R16">
        <v>26.576512999999998</v>
      </c>
      <c r="S16">
        <v>15.965038</v>
      </c>
      <c r="T16">
        <v>0</v>
      </c>
      <c r="U16">
        <v>332.35436199999998</v>
      </c>
      <c r="V16">
        <v>14.881584999999999</v>
      </c>
      <c r="W16">
        <v>36.182671999999997</v>
      </c>
      <c r="X16">
        <v>141.954286</v>
      </c>
      <c r="Y16">
        <v>0</v>
      </c>
      <c r="Z16">
        <v>18.920165000000001</v>
      </c>
      <c r="AA16">
        <v>26.987704000000001</v>
      </c>
      <c r="AB16">
        <v>38.020587999999996</v>
      </c>
      <c r="AC16">
        <v>27.967140000000001</v>
      </c>
      <c r="AD16">
        <v>35.212192999999999</v>
      </c>
      <c r="AE16">
        <v>47.572797999999999</v>
      </c>
      <c r="AF16">
        <v>8.5394500000000004</v>
      </c>
      <c r="AG16">
        <v>17.265972000000001</v>
      </c>
      <c r="AH16">
        <v>147.174643</v>
      </c>
      <c r="AI16">
        <v>18.375118000000001</v>
      </c>
      <c r="AJ16">
        <v>0</v>
      </c>
      <c r="AK16">
        <v>48.602116000000002</v>
      </c>
      <c r="AL16">
        <v>76.372555000000006</v>
      </c>
      <c r="AM16">
        <v>15.392951</v>
      </c>
      <c r="AN16">
        <v>0.662717</v>
      </c>
      <c r="AO16">
        <v>29.989117</v>
      </c>
      <c r="AP16">
        <v>12.450334</v>
      </c>
      <c r="AQ16">
        <v>0</v>
      </c>
      <c r="AR16">
        <v>50.463011999999999</v>
      </c>
      <c r="AS16">
        <v>30.694852000000001</v>
      </c>
      <c r="AT16">
        <v>7.2157099999999996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71.03</v>
      </c>
      <c r="BA16">
        <f t="shared" si="1"/>
        <v>2273.9519850000001</v>
      </c>
      <c r="BD16">
        <v>23.55</v>
      </c>
      <c r="BE16">
        <v>6.9</v>
      </c>
      <c r="BF16">
        <v>0.93</v>
      </c>
      <c r="BG16">
        <v>3.78</v>
      </c>
      <c r="BH16">
        <v>5.22</v>
      </c>
      <c r="BI16">
        <v>4.34</v>
      </c>
      <c r="BJ16">
        <v>1.54</v>
      </c>
      <c r="BK16">
        <v>2.95</v>
      </c>
      <c r="BL16">
        <v>0.77</v>
      </c>
      <c r="BM16">
        <v>0</v>
      </c>
      <c r="BN16">
        <v>0.49</v>
      </c>
      <c r="BO16">
        <v>13.88</v>
      </c>
      <c r="BP16">
        <v>0</v>
      </c>
      <c r="BQ16">
        <v>4.17</v>
      </c>
      <c r="BR16">
        <v>2.1</v>
      </c>
      <c r="BS16">
        <v>0.41</v>
      </c>
      <c r="BT16">
        <v>0</v>
      </c>
      <c r="BU16">
        <v>0</v>
      </c>
      <c r="BV16">
        <v>0</v>
      </c>
      <c r="BW16">
        <f t="shared" si="2"/>
        <v>71.03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178.78129000000001</v>
      </c>
      <c r="L17">
        <v>347.39030000000002</v>
      </c>
      <c r="M17">
        <v>87.569299999999998</v>
      </c>
      <c r="N17">
        <v>113.671688</v>
      </c>
      <c r="O17">
        <v>119.00343100000001</v>
      </c>
      <c r="P17">
        <v>117.641175</v>
      </c>
      <c r="Q17">
        <v>13.071210000000001</v>
      </c>
      <c r="R17">
        <v>26.576512999999998</v>
      </c>
      <c r="S17">
        <v>15.965038</v>
      </c>
      <c r="T17">
        <v>0</v>
      </c>
      <c r="U17">
        <v>332.35436199999998</v>
      </c>
      <c r="V17">
        <v>14.881584999999999</v>
      </c>
      <c r="W17">
        <v>36.182671999999997</v>
      </c>
      <c r="X17">
        <v>141.954286</v>
      </c>
      <c r="Y17">
        <v>0</v>
      </c>
      <c r="Z17">
        <v>18.920165000000001</v>
      </c>
      <c r="AA17">
        <v>26.987704000000001</v>
      </c>
      <c r="AB17">
        <v>38.020587999999996</v>
      </c>
      <c r="AC17">
        <v>27.967140000000001</v>
      </c>
      <c r="AD17">
        <v>35.212192999999999</v>
      </c>
      <c r="AE17">
        <v>47.572797999999999</v>
      </c>
      <c r="AF17">
        <v>8.5394500000000004</v>
      </c>
      <c r="AG17">
        <v>17.265972000000001</v>
      </c>
      <c r="AH17">
        <v>147.174643</v>
      </c>
      <c r="AI17">
        <v>17.150110999999999</v>
      </c>
      <c r="AJ17">
        <v>0</v>
      </c>
      <c r="AK17">
        <v>48.602116000000002</v>
      </c>
      <c r="AL17">
        <v>76.372555000000006</v>
      </c>
      <c r="AM17">
        <v>15.392951</v>
      </c>
      <c r="AN17">
        <v>0.662717</v>
      </c>
      <c r="AO17">
        <v>29.989117</v>
      </c>
      <c r="AP17">
        <v>12.450334</v>
      </c>
      <c r="AQ17">
        <v>0</v>
      </c>
      <c r="AR17">
        <v>50.463011999999999</v>
      </c>
      <c r="AS17">
        <v>30.694852000000001</v>
      </c>
      <c r="AT17">
        <v>7.2157099999999996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71.03</v>
      </c>
      <c r="BA17">
        <f t="shared" si="1"/>
        <v>2272.7269780000001</v>
      </c>
      <c r="BD17">
        <v>23.55</v>
      </c>
      <c r="BE17">
        <v>6.9</v>
      </c>
      <c r="BF17">
        <v>0.93</v>
      </c>
      <c r="BG17">
        <v>3.78</v>
      </c>
      <c r="BH17">
        <v>5.22</v>
      </c>
      <c r="BI17">
        <v>4.34</v>
      </c>
      <c r="BJ17">
        <v>1.54</v>
      </c>
      <c r="BK17">
        <v>2.95</v>
      </c>
      <c r="BL17">
        <v>0.77</v>
      </c>
      <c r="BM17">
        <v>0</v>
      </c>
      <c r="BN17">
        <v>0.49</v>
      </c>
      <c r="BO17">
        <v>13.88</v>
      </c>
      <c r="BP17">
        <v>0</v>
      </c>
      <c r="BQ17">
        <v>4.17</v>
      </c>
      <c r="BR17">
        <v>2.1</v>
      </c>
      <c r="BS17">
        <v>0.41</v>
      </c>
      <c r="BT17">
        <v>0</v>
      </c>
      <c r="BU17">
        <v>0</v>
      </c>
      <c r="BV17">
        <v>0</v>
      </c>
      <c r="BW17">
        <f t="shared" si="2"/>
        <v>71.03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178.78129000000001</v>
      </c>
      <c r="L18">
        <v>347.39030000000002</v>
      </c>
      <c r="M18">
        <v>87.569299999999998</v>
      </c>
      <c r="N18">
        <v>113.671688</v>
      </c>
      <c r="O18">
        <v>119.00343100000001</v>
      </c>
      <c r="P18">
        <v>117.641175</v>
      </c>
      <c r="Q18">
        <v>13.071210000000001</v>
      </c>
      <c r="R18">
        <v>26.576512999999998</v>
      </c>
      <c r="S18">
        <v>15.965038</v>
      </c>
      <c r="T18">
        <v>0</v>
      </c>
      <c r="U18">
        <v>332.35436199999998</v>
      </c>
      <c r="V18">
        <v>14.881584999999999</v>
      </c>
      <c r="W18">
        <v>36.182671999999997</v>
      </c>
      <c r="X18">
        <v>141.954286</v>
      </c>
      <c r="Y18">
        <v>0</v>
      </c>
      <c r="Z18">
        <v>18.920165000000001</v>
      </c>
      <c r="AA18">
        <v>26.987704000000001</v>
      </c>
      <c r="AB18">
        <v>38.020587999999996</v>
      </c>
      <c r="AC18">
        <v>27.967140000000001</v>
      </c>
      <c r="AD18">
        <v>35.212192999999999</v>
      </c>
      <c r="AE18">
        <v>47.572797999999999</v>
      </c>
      <c r="AF18">
        <v>8.5394500000000004</v>
      </c>
      <c r="AG18">
        <v>17.265972000000001</v>
      </c>
      <c r="AH18">
        <v>147.174643</v>
      </c>
      <c r="AI18">
        <v>17.150110999999999</v>
      </c>
      <c r="AJ18">
        <v>0</v>
      </c>
      <c r="AK18">
        <v>48.602116000000002</v>
      </c>
      <c r="AL18">
        <v>76.372555000000006</v>
      </c>
      <c r="AM18">
        <v>15.392951</v>
      </c>
      <c r="AN18">
        <v>0.662717</v>
      </c>
      <c r="AO18">
        <v>29.989117</v>
      </c>
      <c r="AP18">
        <v>12.450334</v>
      </c>
      <c r="AQ18">
        <v>0</v>
      </c>
      <c r="AR18">
        <v>50.463011999999999</v>
      </c>
      <c r="AS18">
        <v>30.694852000000001</v>
      </c>
      <c r="AT18">
        <v>7.2157099999999996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71.03</v>
      </c>
      <c r="BA18">
        <f t="shared" si="1"/>
        <v>2272.7269780000001</v>
      </c>
      <c r="BD18">
        <v>23.55</v>
      </c>
      <c r="BE18">
        <v>6.9</v>
      </c>
      <c r="BF18">
        <v>0.93</v>
      </c>
      <c r="BG18">
        <v>3.78</v>
      </c>
      <c r="BH18">
        <v>5.22</v>
      </c>
      <c r="BI18">
        <v>4.34</v>
      </c>
      <c r="BJ18">
        <v>1.54</v>
      </c>
      <c r="BK18">
        <v>2.95</v>
      </c>
      <c r="BL18">
        <v>0.77</v>
      </c>
      <c r="BM18">
        <v>0</v>
      </c>
      <c r="BN18">
        <v>0.49</v>
      </c>
      <c r="BO18">
        <v>13.88</v>
      </c>
      <c r="BP18">
        <v>0</v>
      </c>
      <c r="BQ18">
        <v>4.17</v>
      </c>
      <c r="BR18">
        <v>2.1</v>
      </c>
      <c r="BS18">
        <v>0.41</v>
      </c>
      <c r="BT18">
        <v>0</v>
      </c>
      <c r="BU18">
        <v>0</v>
      </c>
      <c r="BV18">
        <v>0</v>
      </c>
      <c r="BW18">
        <f t="shared" si="2"/>
        <v>71.03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108.73990000000001</v>
      </c>
      <c r="L19">
        <v>347.39030000000002</v>
      </c>
      <c r="M19">
        <v>87.569299999999998</v>
      </c>
      <c r="N19">
        <v>113.671688</v>
      </c>
      <c r="O19">
        <v>119.00343100000001</v>
      </c>
      <c r="P19">
        <v>117.641175</v>
      </c>
      <c r="Q19">
        <v>16.479965</v>
      </c>
      <c r="R19">
        <v>32.126193000000001</v>
      </c>
      <c r="S19">
        <v>19.528531000000001</v>
      </c>
      <c r="T19">
        <v>0</v>
      </c>
      <c r="U19">
        <v>332.35436199999998</v>
      </c>
      <c r="V19">
        <v>14.881584999999999</v>
      </c>
      <c r="W19">
        <v>42.052509999999998</v>
      </c>
      <c r="X19">
        <v>141.954286</v>
      </c>
      <c r="Y19">
        <v>0</v>
      </c>
      <c r="Z19">
        <v>18.920165000000001</v>
      </c>
      <c r="AA19">
        <v>26.987704000000001</v>
      </c>
      <c r="AB19">
        <v>38.020587999999996</v>
      </c>
      <c r="AC19">
        <v>27.967140000000001</v>
      </c>
      <c r="AD19">
        <v>35.212192999999999</v>
      </c>
      <c r="AE19">
        <v>47.572797999999999</v>
      </c>
      <c r="AF19">
        <v>8.5394500000000004</v>
      </c>
      <c r="AG19">
        <v>17.265972000000001</v>
      </c>
      <c r="AH19">
        <v>147.174643</v>
      </c>
      <c r="AI19">
        <v>17.150110999999999</v>
      </c>
      <c r="AJ19">
        <v>0</v>
      </c>
      <c r="AK19">
        <v>48.602116000000002</v>
      </c>
      <c r="AL19">
        <v>76.372555000000006</v>
      </c>
      <c r="AM19">
        <v>15.392951</v>
      </c>
      <c r="AN19">
        <v>0.662717</v>
      </c>
      <c r="AO19">
        <v>29.989117</v>
      </c>
      <c r="AP19">
        <v>11.094357</v>
      </c>
      <c r="AQ19">
        <v>0</v>
      </c>
      <c r="AR19">
        <v>50.463011999999999</v>
      </c>
      <c r="AS19">
        <v>31.326560000000001</v>
      </c>
      <c r="AT19">
        <v>7.2157099999999996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71.03</v>
      </c>
      <c r="BA19">
        <f t="shared" si="1"/>
        <v>2220.3530849999997</v>
      </c>
      <c r="BD19">
        <v>23.55</v>
      </c>
      <c r="BE19">
        <v>6.9</v>
      </c>
      <c r="BF19">
        <v>0.93</v>
      </c>
      <c r="BG19">
        <v>3.78</v>
      </c>
      <c r="BH19">
        <v>5.22</v>
      </c>
      <c r="BI19">
        <v>4.34</v>
      </c>
      <c r="BJ19">
        <v>1.54</v>
      </c>
      <c r="BK19">
        <v>2.95</v>
      </c>
      <c r="BL19">
        <v>0.77</v>
      </c>
      <c r="BM19">
        <v>0</v>
      </c>
      <c r="BN19">
        <v>0.49</v>
      </c>
      <c r="BO19">
        <v>13.88</v>
      </c>
      <c r="BP19">
        <v>0</v>
      </c>
      <c r="BQ19">
        <v>4.17</v>
      </c>
      <c r="BR19">
        <v>2.1</v>
      </c>
      <c r="BS19">
        <v>0.41</v>
      </c>
      <c r="BT19">
        <v>0</v>
      </c>
      <c r="BU19">
        <v>0</v>
      </c>
      <c r="BV19">
        <v>0</v>
      </c>
      <c r="BW19">
        <f t="shared" si="2"/>
        <v>71.03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108.73990000000001</v>
      </c>
      <c r="L20">
        <v>347.39030000000002</v>
      </c>
      <c r="M20">
        <v>87.569299999999998</v>
      </c>
      <c r="N20">
        <v>113.671688</v>
      </c>
      <c r="O20">
        <v>119.00343100000001</v>
      </c>
      <c r="P20">
        <v>117.641175</v>
      </c>
      <c r="Q20">
        <v>16.479965</v>
      </c>
      <c r="R20">
        <v>32.126193000000001</v>
      </c>
      <c r="S20">
        <v>19.528531000000001</v>
      </c>
      <c r="T20">
        <v>0</v>
      </c>
      <c r="U20">
        <v>332.35436199999998</v>
      </c>
      <c r="V20">
        <v>14.881584999999999</v>
      </c>
      <c r="W20">
        <v>42.052509999999998</v>
      </c>
      <c r="X20">
        <v>141.954286</v>
      </c>
      <c r="Y20">
        <v>0</v>
      </c>
      <c r="Z20">
        <v>18.920165000000001</v>
      </c>
      <c r="AA20">
        <v>26.987704000000001</v>
      </c>
      <c r="AB20">
        <v>38.020587999999996</v>
      </c>
      <c r="AC20">
        <v>27.967140000000001</v>
      </c>
      <c r="AD20">
        <v>35.212192999999999</v>
      </c>
      <c r="AE20">
        <v>47.572797999999999</v>
      </c>
      <c r="AF20">
        <v>8.5394500000000004</v>
      </c>
      <c r="AG20">
        <v>17.265972000000001</v>
      </c>
      <c r="AH20">
        <v>147.174643</v>
      </c>
      <c r="AI20">
        <v>17.150110999999999</v>
      </c>
      <c r="AJ20">
        <v>0</v>
      </c>
      <c r="AK20">
        <v>48.602116000000002</v>
      </c>
      <c r="AL20">
        <v>76.372555000000006</v>
      </c>
      <c r="AM20">
        <v>15.392951</v>
      </c>
      <c r="AN20">
        <v>0.662717</v>
      </c>
      <c r="AO20">
        <v>29.989117</v>
      </c>
      <c r="AP20">
        <v>11.094357</v>
      </c>
      <c r="AQ20">
        <v>0</v>
      </c>
      <c r="AR20">
        <v>47.275874000000002</v>
      </c>
      <c r="AS20">
        <v>31.326560000000001</v>
      </c>
      <c r="AT20">
        <v>7.2157099999999996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71.03</v>
      </c>
      <c r="BA20">
        <f t="shared" si="1"/>
        <v>2217.1659469999995</v>
      </c>
      <c r="BD20">
        <v>23.55</v>
      </c>
      <c r="BE20">
        <v>6.9</v>
      </c>
      <c r="BF20">
        <v>0.93</v>
      </c>
      <c r="BG20">
        <v>3.78</v>
      </c>
      <c r="BH20">
        <v>5.22</v>
      </c>
      <c r="BI20">
        <v>4.34</v>
      </c>
      <c r="BJ20">
        <v>1.54</v>
      </c>
      <c r="BK20">
        <v>2.95</v>
      </c>
      <c r="BL20">
        <v>0.77</v>
      </c>
      <c r="BM20">
        <v>0</v>
      </c>
      <c r="BN20">
        <v>0.49</v>
      </c>
      <c r="BO20">
        <v>13.88</v>
      </c>
      <c r="BP20">
        <v>0</v>
      </c>
      <c r="BQ20">
        <v>4.17</v>
      </c>
      <c r="BR20">
        <v>2.1</v>
      </c>
      <c r="BS20">
        <v>0.41</v>
      </c>
      <c r="BT20">
        <v>0</v>
      </c>
      <c r="BU20">
        <v>0</v>
      </c>
      <c r="BV20">
        <v>0</v>
      </c>
      <c r="BW20">
        <f t="shared" si="2"/>
        <v>71.03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108.73990000000001</v>
      </c>
      <c r="L21">
        <v>347.39030000000002</v>
      </c>
      <c r="M21">
        <v>87.569299999999998</v>
      </c>
      <c r="N21">
        <v>113.671688</v>
      </c>
      <c r="O21">
        <v>119.00343100000001</v>
      </c>
      <c r="P21">
        <v>117.641175</v>
      </c>
      <c r="Q21">
        <v>16.479965</v>
      </c>
      <c r="R21">
        <v>32.126193000000001</v>
      </c>
      <c r="S21">
        <v>19.528531000000001</v>
      </c>
      <c r="T21">
        <v>0</v>
      </c>
      <c r="U21">
        <v>332.35436199999998</v>
      </c>
      <c r="V21">
        <v>14.881584999999999</v>
      </c>
      <c r="W21">
        <v>42.052509999999998</v>
      </c>
      <c r="X21">
        <v>141.954286</v>
      </c>
      <c r="Y21">
        <v>0</v>
      </c>
      <c r="Z21">
        <v>18.920165000000001</v>
      </c>
      <c r="AA21">
        <v>40.559097000000001</v>
      </c>
      <c r="AB21">
        <v>38.020587999999996</v>
      </c>
      <c r="AC21">
        <v>27.967140000000001</v>
      </c>
      <c r="AD21">
        <v>35.212192999999999</v>
      </c>
      <c r="AE21">
        <v>47.572797999999999</v>
      </c>
      <c r="AF21">
        <v>8.5394500000000004</v>
      </c>
      <c r="AG21">
        <v>17.265972000000001</v>
      </c>
      <c r="AH21">
        <v>147.174643</v>
      </c>
      <c r="AI21">
        <v>18.375118000000001</v>
      </c>
      <c r="AJ21">
        <v>0</v>
      </c>
      <c r="AK21">
        <v>48.602116000000002</v>
      </c>
      <c r="AL21">
        <v>76.372555000000006</v>
      </c>
      <c r="AM21">
        <v>15.392951</v>
      </c>
      <c r="AN21">
        <v>0.662717</v>
      </c>
      <c r="AO21">
        <v>29.989117</v>
      </c>
      <c r="AP21">
        <v>11.094357</v>
      </c>
      <c r="AQ21">
        <v>11.821856</v>
      </c>
      <c r="AR21">
        <v>47.275874000000002</v>
      </c>
      <c r="AS21">
        <v>31.326560000000001</v>
      </c>
      <c r="AT21">
        <v>7.2157099999999996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71.03</v>
      </c>
      <c r="BA21">
        <f t="shared" si="1"/>
        <v>2243.7842029999997</v>
      </c>
      <c r="BD21">
        <v>23.55</v>
      </c>
      <c r="BE21">
        <v>6.9</v>
      </c>
      <c r="BF21">
        <v>0.93</v>
      </c>
      <c r="BG21">
        <v>3.78</v>
      </c>
      <c r="BH21">
        <v>5.22</v>
      </c>
      <c r="BI21">
        <v>4.34</v>
      </c>
      <c r="BJ21">
        <v>1.54</v>
      </c>
      <c r="BK21">
        <v>2.95</v>
      </c>
      <c r="BL21">
        <v>0.77</v>
      </c>
      <c r="BM21">
        <v>0</v>
      </c>
      <c r="BN21">
        <v>0.49</v>
      </c>
      <c r="BO21">
        <v>13.88</v>
      </c>
      <c r="BP21">
        <v>0</v>
      </c>
      <c r="BQ21">
        <v>4.17</v>
      </c>
      <c r="BR21">
        <v>2.1</v>
      </c>
      <c r="BS21">
        <v>0.41</v>
      </c>
      <c r="BT21">
        <v>0</v>
      </c>
      <c r="BU21">
        <v>0</v>
      </c>
      <c r="BV21">
        <v>0</v>
      </c>
      <c r="BW21">
        <f t="shared" si="2"/>
        <v>71.03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108.73990000000001</v>
      </c>
      <c r="L22">
        <v>347.39030000000002</v>
      </c>
      <c r="M22">
        <v>87.569299999999998</v>
      </c>
      <c r="N22">
        <v>113.671688</v>
      </c>
      <c r="O22">
        <v>119.00343100000001</v>
      </c>
      <c r="P22">
        <v>117.641175</v>
      </c>
      <c r="Q22">
        <v>16.479965</v>
      </c>
      <c r="R22">
        <v>32.126193000000001</v>
      </c>
      <c r="S22">
        <v>19.528531000000001</v>
      </c>
      <c r="T22">
        <v>0</v>
      </c>
      <c r="U22">
        <v>332.35436199999998</v>
      </c>
      <c r="V22">
        <v>14.881584999999999</v>
      </c>
      <c r="W22">
        <v>42.052509999999998</v>
      </c>
      <c r="X22">
        <v>141.954286</v>
      </c>
      <c r="Y22">
        <v>0</v>
      </c>
      <c r="Z22">
        <v>18.920165000000001</v>
      </c>
      <c r="AA22">
        <v>40.559097000000001</v>
      </c>
      <c r="AB22">
        <v>38.020587999999996</v>
      </c>
      <c r="AC22">
        <v>27.967140000000001</v>
      </c>
      <c r="AD22">
        <v>35.212192999999999</v>
      </c>
      <c r="AE22">
        <v>47.572797999999999</v>
      </c>
      <c r="AF22">
        <v>8.5394500000000004</v>
      </c>
      <c r="AG22">
        <v>17.265972000000001</v>
      </c>
      <c r="AH22">
        <v>147.174643</v>
      </c>
      <c r="AI22">
        <v>18.375118000000001</v>
      </c>
      <c r="AJ22">
        <v>0</v>
      </c>
      <c r="AK22">
        <v>48.602116000000002</v>
      </c>
      <c r="AL22">
        <v>76.372555000000006</v>
      </c>
      <c r="AM22">
        <v>15.392951</v>
      </c>
      <c r="AN22">
        <v>0.662717</v>
      </c>
      <c r="AO22">
        <v>29.989117</v>
      </c>
      <c r="AP22">
        <v>11.094357</v>
      </c>
      <c r="AQ22">
        <v>11.821856</v>
      </c>
      <c r="AR22">
        <v>47.275874000000002</v>
      </c>
      <c r="AS22">
        <v>31.326560000000001</v>
      </c>
      <c r="AT22">
        <v>7.2157099999999996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71.03</v>
      </c>
      <c r="BA22">
        <f t="shared" si="1"/>
        <v>2243.7842029999997</v>
      </c>
      <c r="BD22">
        <v>23.55</v>
      </c>
      <c r="BE22">
        <v>6.9</v>
      </c>
      <c r="BF22">
        <v>0.93</v>
      </c>
      <c r="BG22">
        <v>3.78</v>
      </c>
      <c r="BH22">
        <v>5.22</v>
      </c>
      <c r="BI22">
        <v>4.34</v>
      </c>
      <c r="BJ22">
        <v>1.54</v>
      </c>
      <c r="BK22">
        <v>2.95</v>
      </c>
      <c r="BL22">
        <v>0.77</v>
      </c>
      <c r="BM22">
        <v>0</v>
      </c>
      <c r="BN22">
        <v>0.49</v>
      </c>
      <c r="BO22">
        <v>13.88</v>
      </c>
      <c r="BP22">
        <v>0</v>
      </c>
      <c r="BQ22">
        <v>4.17</v>
      </c>
      <c r="BR22">
        <v>2.1</v>
      </c>
      <c r="BS22">
        <v>0.41</v>
      </c>
      <c r="BT22">
        <v>0</v>
      </c>
      <c r="BU22">
        <v>0</v>
      </c>
      <c r="BV22">
        <v>0</v>
      </c>
      <c r="BW22">
        <f t="shared" si="2"/>
        <v>71.03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134.52174500000001</v>
      </c>
      <c r="L23">
        <v>347.39030000000002</v>
      </c>
      <c r="M23">
        <v>87.569299999999998</v>
      </c>
      <c r="N23">
        <v>113.671688</v>
      </c>
      <c r="O23">
        <v>119.00343100000001</v>
      </c>
      <c r="P23">
        <v>117.641175</v>
      </c>
      <c r="Q23">
        <v>10.74371</v>
      </c>
      <c r="R23">
        <v>20.112157</v>
      </c>
      <c r="S23">
        <v>12.787106</v>
      </c>
      <c r="T23">
        <v>0</v>
      </c>
      <c r="U23">
        <v>332.35436199999998</v>
      </c>
      <c r="V23">
        <v>19.948478999999999</v>
      </c>
      <c r="W23">
        <v>42.052509999999998</v>
      </c>
      <c r="X23">
        <v>141.954286</v>
      </c>
      <c r="Y23">
        <v>0</v>
      </c>
      <c r="Z23">
        <v>18.920165000000001</v>
      </c>
      <c r="AA23">
        <v>40.559097000000001</v>
      </c>
      <c r="AB23">
        <v>38.020587999999996</v>
      </c>
      <c r="AC23">
        <v>27.967140000000001</v>
      </c>
      <c r="AD23">
        <v>35.212192999999999</v>
      </c>
      <c r="AE23">
        <v>47.572797999999999</v>
      </c>
      <c r="AF23">
        <v>8.5394500000000004</v>
      </c>
      <c r="AG23">
        <v>17.265972000000001</v>
      </c>
      <c r="AH23">
        <v>147.174643</v>
      </c>
      <c r="AI23">
        <v>18.375118000000001</v>
      </c>
      <c r="AJ23">
        <v>0</v>
      </c>
      <c r="AK23">
        <v>48.602116000000002</v>
      </c>
      <c r="AL23">
        <v>76.372555000000006</v>
      </c>
      <c r="AM23">
        <v>15.392951</v>
      </c>
      <c r="AN23">
        <v>0.662717</v>
      </c>
      <c r="AO23">
        <v>29.989117</v>
      </c>
      <c r="AP23">
        <v>11.094357</v>
      </c>
      <c r="AQ23">
        <v>11.821856</v>
      </c>
      <c r="AR23">
        <v>47.275874000000002</v>
      </c>
      <c r="AS23">
        <v>30.694852000000001</v>
      </c>
      <c r="AT23">
        <v>7.2157099999999996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71.03</v>
      </c>
      <c r="BA23">
        <f t="shared" si="1"/>
        <v>2249.5095179999998</v>
      </c>
      <c r="BD23">
        <v>23.55</v>
      </c>
      <c r="BE23">
        <v>6.9</v>
      </c>
      <c r="BF23">
        <v>0.93</v>
      </c>
      <c r="BG23">
        <v>3.78</v>
      </c>
      <c r="BH23">
        <v>5.22</v>
      </c>
      <c r="BI23">
        <v>4.34</v>
      </c>
      <c r="BJ23">
        <v>1.54</v>
      </c>
      <c r="BK23">
        <v>2.95</v>
      </c>
      <c r="BL23">
        <v>0.77</v>
      </c>
      <c r="BM23">
        <v>0</v>
      </c>
      <c r="BN23">
        <v>0.49</v>
      </c>
      <c r="BO23">
        <v>13.88</v>
      </c>
      <c r="BP23">
        <v>0</v>
      </c>
      <c r="BQ23">
        <v>4.17</v>
      </c>
      <c r="BR23">
        <v>2.1</v>
      </c>
      <c r="BS23">
        <v>0.41</v>
      </c>
      <c r="BT23">
        <v>0</v>
      </c>
      <c r="BU23">
        <v>0</v>
      </c>
      <c r="BV23">
        <v>0</v>
      </c>
      <c r="BW23">
        <f t="shared" si="2"/>
        <v>71.03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137.363225</v>
      </c>
      <c r="L24">
        <v>376.2593</v>
      </c>
      <c r="M24">
        <v>87.569299999999998</v>
      </c>
      <c r="N24">
        <v>113.671688</v>
      </c>
      <c r="O24">
        <v>119.00343100000001</v>
      </c>
      <c r="P24">
        <v>117.641175</v>
      </c>
      <c r="Q24">
        <v>11.775376</v>
      </c>
      <c r="R24">
        <v>22.876180999999999</v>
      </c>
      <c r="S24">
        <v>14.241655</v>
      </c>
      <c r="T24">
        <v>0</v>
      </c>
      <c r="U24">
        <v>332.35436199999998</v>
      </c>
      <c r="V24">
        <v>19.948478999999999</v>
      </c>
      <c r="W24">
        <v>42.052509999999998</v>
      </c>
      <c r="X24">
        <v>141.954286</v>
      </c>
      <c r="Y24">
        <v>0</v>
      </c>
      <c r="Z24">
        <v>18.920165000000001</v>
      </c>
      <c r="AA24">
        <v>40.559097000000001</v>
      </c>
      <c r="AB24">
        <v>38.020587999999996</v>
      </c>
      <c r="AC24">
        <v>27.967140000000001</v>
      </c>
      <c r="AD24">
        <v>35.212192999999999</v>
      </c>
      <c r="AE24">
        <v>47.572797999999999</v>
      </c>
      <c r="AF24">
        <v>8.5394500000000004</v>
      </c>
      <c r="AG24">
        <v>17.265972000000001</v>
      </c>
      <c r="AH24">
        <v>147.174643</v>
      </c>
      <c r="AI24">
        <v>18.375118000000001</v>
      </c>
      <c r="AJ24">
        <v>0</v>
      </c>
      <c r="AK24">
        <v>48.602116000000002</v>
      </c>
      <c r="AL24">
        <v>76.372555000000006</v>
      </c>
      <c r="AM24">
        <v>15.392951</v>
      </c>
      <c r="AN24">
        <v>0.662717</v>
      </c>
      <c r="AO24">
        <v>29.989117</v>
      </c>
      <c r="AP24">
        <v>11.094357</v>
      </c>
      <c r="AQ24">
        <v>12.852479000000001</v>
      </c>
      <c r="AR24">
        <v>47.275874000000002</v>
      </c>
      <c r="AS24">
        <v>30.694852000000001</v>
      </c>
      <c r="AT24">
        <v>7.2157099999999996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71.03</v>
      </c>
      <c r="BA24">
        <f t="shared" si="1"/>
        <v>2287.5008600000001</v>
      </c>
      <c r="BD24">
        <v>23.55</v>
      </c>
      <c r="BE24">
        <v>6.9</v>
      </c>
      <c r="BF24">
        <v>0.93</v>
      </c>
      <c r="BG24">
        <v>3.78</v>
      </c>
      <c r="BH24">
        <v>5.22</v>
      </c>
      <c r="BI24">
        <v>4.34</v>
      </c>
      <c r="BJ24">
        <v>1.54</v>
      </c>
      <c r="BK24">
        <v>2.95</v>
      </c>
      <c r="BL24">
        <v>0.77</v>
      </c>
      <c r="BM24">
        <v>0</v>
      </c>
      <c r="BN24">
        <v>0.49</v>
      </c>
      <c r="BO24">
        <v>13.88</v>
      </c>
      <c r="BP24">
        <v>0</v>
      </c>
      <c r="BQ24">
        <v>4.17</v>
      </c>
      <c r="BR24">
        <v>2.1</v>
      </c>
      <c r="BS24">
        <v>0.41</v>
      </c>
      <c r="BT24">
        <v>0</v>
      </c>
      <c r="BU24">
        <v>0</v>
      </c>
      <c r="BV24">
        <v>0</v>
      </c>
      <c r="BW24">
        <f t="shared" si="2"/>
        <v>71.03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137.363225</v>
      </c>
      <c r="L25">
        <v>458.29508600000003</v>
      </c>
      <c r="M25">
        <v>87.569299999999998</v>
      </c>
      <c r="N25">
        <v>113.671688</v>
      </c>
      <c r="O25">
        <v>119.00343100000001</v>
      </c>
      <c r="P25">
        <v>117.641175</v>
      </c>
      <c r="Q25">
        <v>11.775376</v>
      </c>
      <c r="R25">
        <v>22.876180999999999</v>
      </c>
      <c r="S25">
        <v>14.241655</v>
      </c>
      <c r="T25">
        <v>0</v>
      </c>
      <c r="U25">
        <v>332.35436199999998</v>
      </c>
      <c r="V25">
        <v>19.948478999999999</v>
      </c>
      <c r="W25">
        <v>42.052509999999998</v>
      </c>
      <c r="X25">
        <v>141.954286</v>
      </c>
      <c r="Y25">
        <v>0</v>
      </c>
      <c r="Z25">
        <v>18.920165000000001</v>
      </c>
      <c r="AA25">
        <v>40.559097000000001</v>
      </c>
      <c r="AB25">
        <v>38.020587999999996</v>
      </c>
      <c r="AC25">
        <v>27.967140000000001</v>
      </c>
      <c r="AD25">
        <v>35.212192999999999</v>
      </c>
      <c r="AE25">
        <v>47.572797999999999</v>
      </c>
      <c r="AF25">
        <v>8.5394500000000004</v>
      </c>
      <c r="AG25">
        <v>17.265972000000001</v>
      </c>
      <c r="AH25">
        <v>147.174643</v>
      </c>
      <c r="AI25">
        <v>26.950174000000001</v>
      </c>
      <c r="AJ25">
        <v>0</v>
      </c>
      <c r="AK25">
        <v>48.602116000000002</v>
      </c>
      <c r="AL25">
        <v>76.372555000000006</v>
      </c>
      <c r="AM25">
        <v>15.392951</v>
      </c>
      <c r="AN25">
        <v>0.662717</v>
      </c>
      <c r="AO25">
        <v>29.989117</v>
      </c>
      <c r="AP25">
        <v>11.094357</v>
      </c>
      <c r="AQ25">
        <v>23.037462000000001</v>
      </c>
      <c r="AR25">
        <v>47.275874000000002</v>
      </c>
      <c r="AS25">
        <v>30.694852000000001</v>
      </c>
      <c r="AT25">
        <v>7.2157099999999996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70.45</v>
      </c>
      <c r="BA25">
        <f t="shared" si="1"/>
        <v>2387.7166849999994</v>
      </c>
      <c r="BD25">
        <v>23.55</v>
      </c>
      <c r="BE25">
        <v>6.9</v>
      </c>
      <c r="BF25">
        <v>0.35</v>
      </c>
      <c r="BG25">
        <v>3.78</v>
      </c>
      <c r="BH25">
        <v>5.22</v>
      </c>
      <c r="BI25">
        <v>4.34</v>
      </c>
      <c r="BJ25">
        <v>1.54</v>
      </c>
      <c r="BK25">
        <v>2.95</v>
      </c>
      <c r="BL25">
        <v>0.77</v>
      </c>
      <c r="BM25">
        <v>0</v>
      </c>
      <c r="BN25">
        <v>0.49</v>
      </c>
      <c r="BO25">
        <v>13.88</v>
      </c>
      <c r="BP25">
        <v>0</v>
      </c>
      <c r="BQ25">
        <v>4.17</v>
      </c>
      <c r="BR25">
        <v>2.1</v>
      </c>
      <c r="BS25">
        <v>0.41</v>
      </c>
      <c r="BT25">
        <v>0</v>
      </c>
      <c r="BU25">
        <v>0</v>
      </c>
      <c r="BV25">
        <v>0</v>
      </c>
      <c r="BW25">
        <f t="shared" si="2"/>
        <v>70.45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137.363225</v>
      </c>
      <c r="L26">
        <v>574.66410099999996</v>
      </c>
      <c r="M26">
        <v>87.569299999999998</v>
      </c>
      <c r="N26">
        <v>113.671688</v>
      </c>
      <c r="O26">
        <v>119.00343100000001</v>
      </c>
      <c r="P26">
        <v>117.641175</v>
      </c>
      <c r="Q26">
        <v>11.775376</v>
      </c>
      <c r="R26">
        <v>22.876180999999999</v>
      </c>
      <c r="S26">
        <v>14.241655</v>
      </c>
      <c r="T26">
        <v>0</v>
      </c>
      <c r="U26">
        <v>332.35436199999998</v>
      </c>
      <c r="V26">
        <v>19.948478999999999</v>
      </c>
      <c r="W26">
        <v>42.052509999999998</v>
      </c>
      <c r="X26">
        <v>141.954286</v>
      </c>
      <c r="Y26">
        <v>0</v>
      </c>
      <c r="Z26">
        <v>18.920165000000001</v>
      </c>
      <c r="AA26">
        <v>40.559097000000001</v>
      </c>
      <c r="AB26">
        <v>38.020587999999996</v>
      </c>
      <c r="AC26">
        <v>27.967140000000001</v>
      </c>
      <c r="AD26">
        <v>35.212192999999999</v>
      </c>
      <c r="AE26">
        <v>47.572797999999999</v>
      </c>
      <c r="AF26">
        <v>8.5394500000000004</v>
      </c>
      <c r="AG26">
        <v>17.265972000000001</v>
      </c>
      <c r="AH26">
        <v>147.174643</v>
      </c>
      <c r="AI26">
        <v>26.950174000000001</v>
      </c>
      <c r="AJ26">
        <v>0</v>
      </c>
      <c r="AK26">
        <v>48.602116000000002</v>
      </c>
      <c r="AL26">
        <v>76.372555000000006</v>
      </c>
      <c r="AM26">
        <v>15.392951</v>
      </c>
      <c r="AN26">
        <v>0.662717</v>
      </c>
      <c r="AO26">
        <v>29.989117</v>
      </c>
      <c r="AP26">
        <v>11.094357</v>
      </c>
      <c r="AQ26">
        <v>25.583708000000001</v>
      </c>
      <c r="AR26">
        <v>47.275874000000002</v>
      </c>
      <c r="AS26">
        <v>30.694852000000001</v>
      </c>
      <c r="AT26">
        <v>7.2157099999999996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70.609999999999985</v>
      </c>
      <c r="BA26">
        <f t="shared" si="1"/>
        <v>2506.7919460000003</v>
      </c>
      <c r="BD26">
        <v>23.55</v>
      </c>
      <c r="BE26">
        <v>6.9</v>
      </c>
      <c r="BF26">
        <v>0.4</v>
      </c>
      <c r="BG26">
        <v>3.78</v>
      </c>
      <c r="BH26">
        <v>5.22</v>
      </c>
      <c r="BI26">
        <v>4.34</v>
      </c>
      <c r="BJ26">
        <v>1.54</v>
      </c>
      <c r="BK26">
        <v>3.03</v>
      </c>
      <c r="BL26">
        <v>0.8</v>
      </c>
      <c r="BM26">
        <v>0</v>
      </c>
      <c r="BN26">
        <v>0.49</v>
      </c>
      <c r="BO26">
        <v>13.88</v>
      </c>
      <c r="BP26">
        <v>0</v>
      </c>
      <c r="BQ26">
        <v>4.17</v>
      </c>
      <c r="BR26">
        <v>2.1</v>
      </c>
      <c r="BS26">
        <v>0.41</v>
      </c>
      <c r="BT26">
        <v>0</v>
      </c>
      <c r="BU26">
        <v>0</v>
      </c>
      <c r="BV26">
        <v>0</v>
      </c>
      <c r="BW26">
        <f t="shared" si="2"/>
        <v>70.609999999999985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207.40461500000001</v>
      </c>
      <c r="L27">
        <v>419.80308600000001</v>
      </c>
      <c r="M27">
        <v>87.569299999999998</v>
      </c>
      <c r="N27">
        <v>113.671688</v>
      </c>
      <c r="O27">
        <v>119.00343100000001</v>
      </c>
      <c r="P27">
        <v>117.641175</v>
      </c>
      <c r="Q27">
        <v>20.997385999999999</v>
      </c>
      <c r="R27">
        <v>40.791992999999998</v>
      </c>
      <c r="S27">
        <v>25.395192999999999</v>
      </c>
      <c r="T27">
        <v>0</v>
      </c>
      <c r="U27">
        <v>332.35436199999998</v>
      </c>
      <c r="V27">
        <v>19.948478999999999</v>
      </c>
      <c r="W27">
        <v>42.052509999999998</v>
      </c>
      <c r="X27">
        <v>141.954286</v>
      </c>
      <c r="Y27">
        <v>0</v>
      </c>
      <c r="Z27">
        <v>18.920165000000001</v>
      </c>
      <c r="AA27">
        <v>40.559097000000001</v>
      </c>
      <c r="AB27">
        <v>38.020587999999996</v>
      </c>
      <c r="AC27">
        <v>27.967140000000001</v>
      </c>
      <c r="AD27">
        <v>35.212192999999999</v>
      </c>
      <c r="AE27">
        <v>47.572797999999999</v>
      </c>
      <c r="AF27">
        <v>8.5394500000000004</v>
      </c>
      <c r="AG27">
        <v>17.265972000000001</v>
      </c>
      <c r="AH27">
        <v>147.174643</v>
      </c>
      <c r="AI27">
        <v>26.950174000000001</v>
      </c>
      <c r="AJ27">
        <v>0</v>
      </c>
      <c r="AK27">
        <v>48.602116000000002</v>
      </c>
      <c r="AL27">
        <v>76.372555000000006</v>
      </c>
      <c r="AM27">
        <v>15.392951</v>
      </c>
      <c r="AN27">
        <v>0.662717</v>
      </c>
      <c r="AO27">
        <v>29.989117</v>
      </c>
      <c r="AP27">
        <v>11.094357</v>
      </c>
      <c r="AQ27">
        <v>34.556193</v>
      </c>
      <c r="AR27">
        <v>47.275874000000002</v>
      </c>
      <c r="AS27">
        <v>31.326560000000001</v>
      </c>
      <c r="AT27">
        <v>7.2157099999999996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70.28</v>
      </c>
      <c r="BA27">
        <f t="shared" si="1"/>
        <v>2469.5378740000001</v>
      </c>
      <c r="BD27">
        <v>22.3</v>
      </c>
      <c r="BE27">
        <v>7.06</v>
      </c>
      <c r="BF27">
        <v>0.43</v>
      </c>
      <c r="BG27">
        <v>3.89</v>
      </c>
      <c r="BH27">
        <v>5.38</v>
      </c>
      <c r="BI27">
        <v>4.43</v>
      </c>
      <c r="BJ27">
        <v>1.5</v>
      </c>
      <c r="BK27">
        <v>3.03</v>
      </c>
      <c r="BL27">
        <v>0.84</v>
      </c>
      <c r="BM27">
        <v>0</v>
      </c>
      <c r="BN27">
        <v>0.51</v>
      </c>
      <c r="BO27">
        <v>14.21</v>
      </c>
      <c r="BP27">
        <v>0</v>
      </c>
      <c r="BQ27">
        <v>4.29</v>
      </c>
      <c r="BR27">
        <v>1.99</v>
      </c>
      <c r="BS27">
        <v>0.42</v>
      </c>
      <c r="BT27">
        <v>0</v>
      </c>
      <c r="BU27">
        <v>0</v>
      </c>
      <c r="BV27">
        <v>0</v>
      </c>
      <c r="BW27">
        <f t="shared" si="2"/>
        <v>70.28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207.40461500000001</v>
      </c>
      <c r="L28">
        <v>574.66410099999996</v>
      </c>
      <c r="M28">
        <v>87.569299999999998</v>
      </c>
      <c r="N28">
        <v>113.671688</v>
      </c>
      <c r="O28">
        <v>119.00343100000001</v>
      </c>
      <c r="P28">
        <v>117.641175</v>
      </c>
      <c r="Q28">
        <v>20.997385999999999</v>
      </c>
      <c r="R28">
        <v>40.791992999999998</v>
      </c>
      <c r="S28">
        <v>25.395192999999999</v>
      </c>
      <c r="T28">
        <v>0</v>
      </c>
      <c r="U28">
        <v>332.35436199999998</v>
      </c>
      <c r="V28">
        <v>19.948478999999999</v>
      </c>
      <c r="W28">
        <v>42.052509999999998</v>
      </c>
      <c r="X28">
        <v>141.954286</v>
      </c>
      <c r="Y28">
        <v>0</v>
      </c>
      <c r="Z28">
        <v>18.920165000000001</v>
      </c>
      <c r="AA28">
        <v>40.559097000000001</v>
      </c>
      <c r="AB28">
        <v>38.020587999999996</v>
      </c>
      <c r="AC28">
        <v>27.967140000000001</v>
      </c>
      <c r="AD28">
        <v>35.212192999999999</v>
      </c>
      <c r="AE28">
        <v>47.572797999999999</v>
      </c>
      <c r="AF28">
        <v>8.5394500000000004</v>
      </c>
      <c r="AG28">
        <v>17.265972000000001</v>
      </c>
      <c r="AH28">
        <v>147.174643</v>
      </c>
      <c r="AI28">
        <v>34.300221000000001</v>
      </c>
      <c r="AJ28">
        <v>0</v>
      </c>
      <c r="AK28">
        <v>48.602116000000002</v>
      </c>
      <c r="AL28">
        <v>76.372555000000006</v>
      </c>
      <c r="AM28">
        <v>15.392951</v>
      </c>
      <c r="AN28">
        <v>0.662717</v>
      </c>
      <c r="AO28">
        <v>29.989117</v>
      </c>
      <c r="AP28">
        <v>11.094357</v>
      </c>
      <c r="AQ28">
        <v>34.556193</v>
      </c>
      <c r="AR28">
        <v>47.275874000000002</v>
      </c>
      <c r="AS28">
        <v>31.326560000000001</v>
      </c>
      <c r="AT28">
        <v>7.2157099999999996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70.33</v>
      </c>
      <c r="BA28">
        <f t="shared" si="1"/>
        <v>2631.7989360000001</v>
      </c>
      <c r="BD28">
        <v>22.3</v>
      </c>
      <c r="BE28">
        <v>7.06</v>
      </c>
      <c r="BF28">
        <v>0.48</v>
      </c>
      <c r="BG28">
        <v>3.89</v>
      </c>
      <c r="BH28">
        <v>5.38</v>
      </c>
      <c r="BI28">
        <v>4.43</v>
      </c>
      <c r="BJ28">
        <v>1.5</v>
      </c>
      <c r="BK28">
        <v>3.03</v>
      </c>
      <c r="BL28">
        <v>0.84</v>
      </c>
      <c r="BM28">
        <v>0</v>
      </c>
      <c r="BN28">
        <v>0.51</v>
      </c>
      <c r="BO28">
        <v>14.21</v>
      </c>
      <c r="BP28">
        <v>0</v>
      </c>
      <c r="BQ28">
        <v>4.29</v>
      </c>
      <c r="BR28">
        <v>1.99</v>
      </c>
      <c r="BS28">
        <v>0.42</v>
      </c>
      <c r="BT28">
        <v>0</v>
      </c>
      <c r="BU28">
        <v>0</v>
      </c>
      <c r="BV28">
        <v>0</v>
      </c>
      <c r="BW28">
        <f t="shared" si="2"/>
        <v>70.33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207.40461500000001</v>
      </c>
      <c r="L29">
        <v>574.66410099999996</v>
      </c>
      <c r="M29">
        <v>87.569299999999998</v>
      </c>
      <c r="N29">
        <v>113.671688</v>
      </c>
      <c r="O29">
        <v>119.00343100000001</v>
      </c>
      <c r="P29">
        <v>117.641175</v>
      </c>
      <c r="Q29">
        <v>20.997385999999999</v>
      </c>
      <c r="R29">
        <v>40.791992999999998</v>
      </c>
      <c r="S29">
        <v>25.395192999999999</v>
      </c>
      <c r="T29">
        <v>0</v>
      </c>
      <c r="U29">
        <v>332.35436199999998</v>
      </c>
      <c r="V29">
        <v>19.948478999999999</v>
      </c>
      <c r="W29">
        <v>42.052509999999998</v>
      </c>
      <c r="X29">
        <v>141.954286</v>
      </c>
      <c r="Y29">
        <v>0</v>
      </c>
      <c r="Z29">
        <v>18.920165000000001</v>
      </c>
      <c r="AA29">
        <v>40.559097000000001</v>
      </c>
      <c r="AB29">
        <v>38.020587999999996</v>
      </c>
      <c r="AC29">
        <v>27.967140000000001</v>
      </c>
      <c r="AD29">
        <v>35.212192999999999</v>
      </c>
      <c r="AE29">
        <v>47.572797999999999</v>
      </c>
      <c r="AF29">
        <v>8.5394500000000004</v>
      </c>
      <c r="AG29">
        <v>17.265972000000001</v>
      </c>
      <c r="AH29">
        <v>147.174643</v>
      </c>
      <c r="AI29">
        <v>34.300221000000001</v>
      </c>
      <c r="AJ29">
        <v>0</v>
      </c>
      <c r="AK29">
        <v>48.602116000000002</v>
      </c>
      <c r="AL29">
        <v>76.372555000000006</v>
      </c>
      <c r="AM29">
        <v>15.392951</v>
      </c>
      <c r="AN29">
        <v>0.662717</v>
      </c>
      <c r="AO29">
        <v>29.989117</v>
      </c>
      <c r="AP29">
        <v>11.094357</v>
      </c>
      <c r="AQ29">
        <v>34.556193</v>
      </c>
      <c r="AR29">
        <v>47.275874000000002</v>
      </c>
      <c r="AS29">
        <v>31.326560000000001</v>
      </c>
      <c r="AT29">
        <v>7.2157099999999996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70.66</v>
      </c>
      <c r="BA29">
        <f t="shared" si="1"/>
        <v>2632.1289360000001</v>
      </c>
      <c r="BD29">
        <v>22.3</v>
      </c>
      <c r="BE29">
        <v>7.06</v>
      </c>
      <c r="BF29">
        <v>0.81</v>
      </c>
      <c r="BG29">
        <v>3.89</v>
      </c>
      <c r="BH29">
        <v>5.38</v>
      </c>
      <c r="BI29">
        <v>4.43</v>
      </c>
      <c r="BJ29">
        <v>1.5</v>
      </c>
      <c r="BK29">
        <v>3.03</v>
      </c>
      <c r="BL29">
        <v>0.84</v>
      </c>
      <c r="BM29">
        <v>0</v>
      </c>
      <c r="BN29">
        <v>0.51</v>
      </c>
      <c r="BO29">
        <v>14.21</v>
      </c>
      <c r="BP29">
        <v>0</v>
      </c>
      <c r="BQ29">
        <v>4.29</v>
      </c>
      <c r="BR29">
        <v>1.99</v>
      </c>
      <c r="BS29">
        <v>0.42</v>
      </c>
      <c r="BT29">
        <v>0</v>
      </c>
      <c r="BU29">
        <v>0</v>
      </c>
      <c r="BV29">
        <v>0</v>
      </c>
      <c r="BW29">
        <f t="shared" si="2"/>
        <v>70.66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207.40461500000001</v>
      </c>
      <c r="L30">
        <v>574.66410099999996</v>
      </c>
      <c r="M30">
        <v>87.569299999999998</v>
      </c>
      <c r="N30">
        <v>113.671688</v>
      </c>
      <c r="O30">
        <v>119.00343100000001</v>
      </c>
      <c r="P30">
        <v>117.641175</v>
      </c>
      <c r="Q30">
        <v>20.997385999999999</v>
      </c>
      <c r="R30">
        <v>40.791992999999998</v>
      </c>
      <c r="S30">
        <v>25.395192999999999</v>
      </c>
      <c r="T30">
        <v>0</v>
      </c>
      <c r="U30">
        <v>332.35436199999998</v>
      </c>
      <c r="V30">
        <v>19.948478999999999</v>
      </c>
      <c r="W30">
        <v>42.052509999999998</v>
      </c>
      <c r="X30">
        <v>141.954286</v>
      </c>
      <c r="Y30">
        <v>0</v>
      </c>
      <c r="Z30">
        <v>18.920165000000001</v>
      </c>
      <c r="AA30">
        <v>40.559097000000001</v>
      </c>
      <c r="AB30">
        <v>38.020587999999996</v>
      </c>
      <c r="AC30">
        <v>27.967140000000001</v>
      </c>
      <c r="AD30">
        <v>35.212192999999999</v>
      </c>
      <c r="AE30">
        <v>47.572797999999999</v>
      </c>
      <c r="AF30">
        <v>8.5394500000000004</v>
      </c>
      <c r="AG30">
        <v>17.265972000000001</v>
      </c>
      <c r="AH30">
        <v>147.174643</v>
      </c>
      <c r="AI30">
        <v>47.775308000000003</v>
      </c>
      <c r="AJ30">
        <v>0</v>
      </c>
      <c r="AK30">
        <v>48.602116000000002</v>
      </c>
      <c r="AL30">
        <v>76.372555000000006</v>
      </c>
      <c r="AM30">
        <v>15.392951</v>
      </c>
      <c r="AN30">
        <v>0.662717</v>
      </c>
      <c r="AO30">
        <v>29.989117</v>
      </c>
      <c r="AP30">
        <v>11.094357</v>
      </c>
      <c r="AQ30">
        <v>34.556193</v>
      </c>
      <c r="AR30">
        <v>47.275874000000002</v>
      </c>
      <c r="AS30">
        <v>31.326560000000001</v>
      </c>
      <c r="AT30">
        <v>7.2157099999999996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70.720000000000013</v>
      </c>
      <c r="BA30">
        <f t="shared" si="1"/>
        <v>2645.6640230000003</v>
      </c>
      <c r="BD30">
        <v>22.3</v>
      </c>
      <c r="BE30">
        <v>7.06</v>
      </c>
      <c r="BF30">
        <v>0.87</v>
      </c>
      <c r="BG30">
        <v>3.89</v>
      </c>
      <c r="BH30">
        <v>5.38</v>
      </c>
      <c r="BI30">
        <v>4.43</v>
      </c>
      <c r="BJ30">
        <v>1.5</v>
      </c>
      <c r="BK30">
        <v>3.03</v>
      </c>
      <c r="BL30">
        <v>0.84</v>
      </c>
      <c r="BM30">
        <v>0</v>
      </c>
      <c r="BN30">
        <v>0.51</v>
      </c>
      <c r="BO30">
        <v>14.21</v>
      </c>
      <c r="BP30">
        <v>0</v>
      </c>
      <c r="BQ30">
        <v>4.29</v>
      </c>
      <c r="BR30">
        <v>1.99</v>
      </c>
      <c r="BS30">
        <v>0.42</v>
      </c>
      <c r="BT30">
        <v>0</v>
      </c>
      <c r="BU30">
        <v>0</v>
      </c>
      <c r="BV30">
        <v>0</v>
      </c>
      <c r="BW30">
        <f t="shared" si="2"/>
        <v>70.720000000000013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147.21171899999999</v>
      </c>
      <c r="L31">
        <v>574.66410099999996</v>
      </c>
      <c r="M31">
        <v>87.569299999999998</v>
      </c>
      <c r="N31">
        <v>113.671688</v>
      </c>
      <c r="O31">
        <v>119.00343100000001</v>
      </c>
      <c r="P31">
        <v>117.641175</v>
      </c>
      <c r="Q31">
        <v>11.775376</v>
      </c>
      <c r="R31">
        <v>22.876180999999999</v>
      </c>
      <c r="S31">
        <v>14.241655</v>
      </c>
      <c r="T31">
        <v>0</v>
      </c>
      <c r="U31">
        <v>332.35436199999998</v>
      </c>
      <c r="V31">
        <v>19.948478999999999</v>
      </c>
      <c r="W31">
        <v>42.052509999999998</v>
      </c>
      <c r="X31">
        <v>141.954286</v>
      </c>
      <c r="Y31">
        <v>0</v>
      </c>
      <c r="Z31">
        <v>18.920165000000001</v>
      </c>
      <c r="AA31">
        <v>40.559097000000001</v>
      </c>
      <c r="AB31">
        <v>38.020587999999996</v>
      </c>
      <c r="AC31">
        <v>27.967140000000001</v>
      </c>
      <c r="AD31">
        <v>35.212192999999999</v>
      </c>
      <c r="AE31">
        <v>47.572797999999999</v>
      </c>
      <c r="AF31">
        <v>8.5394500000000004</v>
      </c>
      <c r="AG31">
        <v>17.265972000000001</v>
      </c>
      <c r="AH31">
        <v>147.174643</v>
      </c>
      <c r="AI31">
        <v>47.775308000000003</v>
      </c>
      <c r="AJ31">
        <v>0</v>
      </c>
      <c r="AK31">
        <v>48.602116000000002</v>
      </c>
      <c r="AL31">
        <v>76.372555000000006</v>
      </c>
      <c r="AM31">
        <v>15.392951</v>
      </c>
      <c r="AN31">
        <v>0.662717</v>
      </c>
      <c r="AO31">
        <v>29.989117</v>
      </c>
      <c r="AP31">
        <v>11.094357</v>
      </c>
      <c r="AQ31">
        <v>34.556193</v>
      </c>
      <c r="AR31">
        <v>47.275874000000002</v>
      </c>
      <c r="AS31">
        <v>30.694852000000001</v>
      </c>
      <c r="AT31">
        <v>7.2157099999999996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70.649999999999991</v>
      </c>
      <c r="BA31">
        <f t="shared" si="1"/>
        <v>2546.478059</v>
      </c>
      <c r="BD31">
        <v>22.3</v>
      </c>
      <c r="BE31">
        <v>7.06</v>
      </c>
      <c r="BF31">
        <v>0.87</v>
      </c>
      <c r="BG31">
        <v>3.89</v>
      </c>
      <c r="BH31">
        <v>5.38</v>
      </c>
      <c r="BI31">
        <v>4.43</v>
      </c>
      <c r="BJ31">
        <v>1.5</v>
      </c>
      <c r="BK31">
        <v>2.98</v>
      </c>
      <c r="BL31">
        <v>0.82</v>
      </c>
      <c r="BM31">
        <v>0</v>
      </c>
      <c r="BN31">
        <v>0.51</v>
      </c>
      <c r="BO31">
        <v>14.21</v>
      </c>
      <c r="BP31">
        <v>0</v>
      </c>
      <c r="BQ31">
        <v>4.29</v>
      </c>
      <c r="BR31">
        <v>1.99</v>
      </c>
      <c r="BS31">
        <v>0.42</v>
      </c>
      <c r="BT31">
        <v>0</v>
      </c>
      <c r="BU31">
        <v>0</v>
      </c>
      <c r="BV31">
        <v>0</v>
      </c>
      <c r="BW31">
        <f t="shared" si="2"/>
        <v>70.649999999999991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137.363225</v>
      </c>
      <c r="L32">
        <v>574.66410099999996</v>
      </c>
      <c r="M32">
        <v>87.569299999999998</v>
      </c>
      <c r="N32">
        <v>113.671688</v>
      </c>
      <c r="O32">
        <v>119.00343100000001</v>
      </c>
      <c r="P32">
        <v>117.641175</v>
      </c>
      <c r="Q32">
        <v>11.775376</v>
      </c>
      <c r="R32">
        <v>22.876180999999999</v>
      </c>
      <c r="S32">
        <v>14.241655</v>
      </c>
      <c r="T32">
        <v>0</v>
      </c>
      <c r="U32">
        <v>332.35436199999998</v>
      </c>
      <c r="V32">
        <v>19.948478999999999</v>
      </c>
      <c r="W32">
        <v>42.052509999999998</v>
      </c>
      <c r="X32">
        <v>141.954286</v>
      </c>
      <c r="Y32">
        <v>0</v>
      </c>
      <c r="Z32">
        <v>18.920165000000001</v>
      </c>
      <c r="AA32">
        <v>40.559097000000001</v>
      </c>
      <c r="AB32">
        <v>38.020587999999996</v>
      </c>
      <c r="AC32">
        <v>27.967140000000001</v>
      </c>
      <c r="AD32">
        <v>35.212192999999999</v>
      </c>
      <c r="AE32">
        <v>47.572797999999999</v>
      </c>
      <c r="AF32">
        <v>8.5394500000000004</v>
      </c>
      <c r="AG32">
        <v>17.265972000000001</v>
      </c>
      <c r="AH32">
        <v>147.174643</v>
      </c>
      <c r="AI32">
        <v>47.775308000000003</v>
      </c>
      <c r="AJ32">
        <v>0</v>
      </c>
      <c r="AK32">
        <v>48.602116000000002</v>
      </c>
      <c r="AL32">
        <v>76.372555000000006</v>
      </c>
      <c r="AM32">
        <v>15.392951</v>
      </c>
      <c r="AN32">
        <v>0.662717</v>
      </c>
      <c r="AO32">
        <v>29.989117</v>
      </c>
      <c r="AP32">
        <v>11.094357</v>
      </c>
      <c r="AQ32">
        <v>25.583708000000001</v>
      </c>
      <c r="AR32">
        <v>47.275874000000002</v>
      </c>
      <c r="AS32">
        <v>30.694852000000001</v>
      </c>
      <c r="AT32">
        <v>7.2157099999999996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70.649999999999991</v>
      </c>
      <c r="BA32">
        <f t="shared" si="1"/>
        <v>2527.6570800000004</v>
      </c>
      <c r="BD32">
        <v>22.3</v>
      </c>
      <c r="BE32">
        <v>7.06</v>
      </c>
      <c r="BF32">
        <v>0.87</v>
      </c>
      <c r="BG32">
        <v>3.89</v>
      </c>
      <c r="BH32">
        <v>5.38</v>
      </c>
      <c r="BI32">
        <v>4.43</v>
      </c>
      <c r="BJ32">
        <v>1.5</v>
      </c>
      <c r="BK32">
        <v>2.98</v>
      </c>
      <c r="BL32">
        <v>0.82</v>
      </c>
      <c r="BM32">
        <v>0</v>
      </c>
      <c r="BN32">
        <v>0.51</v>
      </c>
      <c r="BO32">
        <v>14.21</v>
      </c>
      <c r="BP32">
        <v>0</v>
      </c>
      <c r="BQ32">
        <v>4.29</v>
      </c>
      <c r="BR32">
        <v>1.99</v>
      </c>
      <c r="BS32">
        <v>0.42</v>
      </c>
      <c r="BT32">
        <v>0</v>
      </c>
      <c r="BU32">
        <v>0</v>
      </c>
      <c r="BV32">
        <v>0</v>
      </c>
      <c r="BW32">
        <f t="shared" si="2"/>
        <v>70.649999999999991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137.363225</v>
      </c>
      <c r="L33">
        <v>574.66410099999996</v>
      </c>
      <c r="M33">
        <v>87.569299999999998</v>
      </c>
      <c r="N33">
        <v>113.671688</v>
      </c>
      <c r="O33">
        <v>119.00343100000001</v>
      </c>
      <c r="P33">
        <v>117.641175</v>
      </c>
      <c r="Q33">
        <v>11.775376</v>
      </c>
      <c r="R33">
        <v>22.876180999999999</v>
      </c>
      <c r="S33">
        <v>14.241655</v>
      </c>
      <c r="T33">
        <v>0</v>
      </c>
      <c r="U33">
        <v>332.35436199999998</v>
      </c>
      <c r="V33">
        <v>19.948478999999999</v>
      </c>
      <c r="W33">
        <v>42.052509999999998</v>
      </c>
      <c r="X33">
        <v>141.954286</v>
      </c>
      <c r="Y33">
        <v>0</v>
      </c>
      <c r="Z33">
        <v>18.920165000000001</v>
      </c>
      <c r="AA33">
        <v>40.559097000000001</v>
      </c>
      <c r="AB33">
        <v>38.020587999999996</v>
      </c>
      <c r="AC33">
        <v>27.967140000000001</v>
      </c>
      <c r="AD33">
        <v>35.212192999999999</v>
      </c>
      <c r="AE33">
        <v>47.572797999999999</v>
      </c>
      <c r="AF33">
        <v>8.5394500000000004</v>
      </c>
      <c r="AG33">
        <v>17.265972000000001</v>
      </c>
      <c r="AH33">
        <v>147.174643</v>
      </c>
      <c r="AI33">
        <v>47.775308000000003</v>
      </c>
      <c r="AJ33">
        <v>0</v>
      </c>
      <c r="AK33">
        <v>48.602116000000002</v>
      </c>
      <c r="AL33">
        <v>76.372555000000006</v>
      </c>
      <c r="AM33">
        <v>15.392951</v>
      </c>
      <c r="AN33">
        <v>0.662717</v>
      </c>
      <c r="AO33">
        <v>29.989117</v>
      </c>
      <c r="AP33">
        <v>11.094357</v>
      </c>
      <c r="AQ33">
        <v>23.037462000000001</v>
      </c>
      <c r="AR33">
        <v>47.275874000000002</v>
      </c>
      <c r="AS33">
        <v>30.694852000000001</v>
      </c>
      <c r="AT33">
        <v>7.2157099999999996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70.649999999999991</v>
      </c>
      <c r="BA33">
        <f t="shared" si="1"/>
        <v>2525.1108340000001</v>
      </c>
      <c r="BD33">
        <v>22.3</v>
      </c>
      <c r="BE33">
        <v>7.06</v>
      </c>
      <c r="BF33">
        <v>0.87</v>
      </c>
      <c r="BG33">
        <v>3.89</v>
      </c>
      <c r="BH33">
        <v>5.38</v>
      </c>
      <c r="BI33">
        <v>4.43</v>
      </c>
      <c r="BJ33">
        <v>1.5</v>
      </c>
      <c r="BK33">
        <v>2.98</v>
      </c>
      <c r="BL33">
        <v>0.82</v>
      </c>
      <c r="BM33">
        <v>0</v>
      </c>
      <c r="BN33">
        <v>0.51</v>
      </c>
      <c r="BO33">
        <v>14.21</v>
      </c>
      <c r="BP33">
        <v>0</v>
      </c>
      <c r="BQ33">
        <v>4.29</v>
      </c>
      <c r="BR33">
        <v>1.99</v>
      </c>
      <c r="BS33">
        <v>0.42</v>
      </c>
      <c r="BT33">
        <v>0</v>
      </c>
      <c r="BU33">
        <v>0</v>
      </c>
      <c r="BV33">
        <v>0</v>
      </c>
      <c r="BW33">
        <f t="shared" si="2"/>
        <v>70.649999999999991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137.363225</v>
      </c>
      <c r="L34">
        <v>458.29508600000003</v>
      </c>
      <c r="M34">
        <v>87.569299999999998</v>
      </c>
      <c r="N34">
        <v>113.671688</v>
      </c>
      <c r="O34">
        <v>119.00343100000001</v>
      </c>
      <c r="P34">
        <v>117.641175</v>
      </c>
      <c r="Q34">
        <v>11.775376</v>
      </c>
      <c r="R34">
        <v>22.876180999999999</v>
      </c>
      <c r="S34">
        <v>14.241655</v>
      </c>
      <c r="T34">
        <v>0</v>
      </c>
      <c r="U34">
        <v>332.35436199999998</v>
      </c>
      <c r="V34">
        <v>19.948478999999999</v>
      </c>
      <c r="W34">
        <v>42.052509999999998</v>
      </c>
      <c r="X34">
        <v>141.954286</v>
      </c>
      <c r="Y34">
        <v>0</v>
      </c>
      <c r="Z34">
        <v>18.920165000000001</v>
      </c>
      <c r="AA34">
        <v>40.559097000000001</v>
      </c>
      <c r="AB34">
        <v>38.020587999999996</v>
      </c>
      <c r="AC34">
        <v>27.967140000000001</v>
      </c>
      <c r="AD34">
        <v>35.212192999999999</v>
      </c>
      <c r="AE34">
        <v>47.572797999999999</v>
      </c>
      <c r="AF34">
        <v>8.5394500000000004</v>
      </c>
      <c r="AG34">
        <v>17.265972000000001</v>
      </c>
      <c r="AH34">
        <v>147.174643</v>
      </c>
      <c r="AI34">
        <v>47.775308000000003</v>
      </c>
      <c r="AJ34">
        <v>0</v>
      </c>
      <c r="AK34">
        <v>48.602116000000002</v>
      </c>
      <c r="AL34">
        <v>76.372555000000006</v>
      </c>
      <c r="AM34">
        <v>15.392951</v>
      </c>
      <c r="AN34">
        <v>0.662717</v>
      </c>
      <c r="AO34">
        <v>29.989117</v>
      </c>
      <c r="AP34">
        <v>11.094357</v>
      </c>
      <c r="AQ34">
        <v>12.791854000000001</v>
      </c>
      <c r="AR34">
        <v>47.275874000000002</v>
      </c>
      <c r="AS34">
        <v>30.694852000000001</v>
      </c>
      <c r="AT34">
        <v>7.2157099999999996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70.649999999999991</v>
      </c>
      <c r="BA34">
        <f t="shared" si="1"/>
        <v>2398.4962110000001</v>
      </c>
      <c r="BD34">
        <v>22.3</v>
      </c>
      <c r="BE34">
        <v>7.06</v>
      </c>
      <c r="BF34">
        <v>0.87</v>
      </c>
      <c r="BG34">
        <v>3.89</v>
      </c>
      <c r="BH34">
        <v>5.38</v>
      </c>
      <c r="BI34">
        <v>4.43</v>
      </c>
      <c r="BJ34">
        <v>1.5</v>
      </c>
      <c r="BK34">
        <v>2.98</v>
      </c>
      <c r="BL34">
        <v>0.82</v>
      </c>
      <c r="BM34">
        <v>0</v>
      </c>
      <c r="BN34">
        <v>0.51</v>
      </c>
      <c r="BO34">
        <v>14.21</v>
      </c>
      <c r="BP34">
        <v>0</v>
      </c>
      <c r="BQ34">
        <v>4.29</v>
      </c>
      <c r="BR34">
        <v>1.99</v>
      </c>
      <c r="BS34">
        <v>0.42</v>
      </c>
      <c r="BT34">
        <v>0</v>
      </c>
      <c r="BU34">
        <v>0</v>
      </c>
      <c r="BV34">
        <v>0</v>
      </c>
      <c r="BW34">
        <f t="shared" si="2"/>
        <v>70.649999999999991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137.363225</v>
      </c>
      <c r="L35">
        <v>477.54108600000001</v>
      </c>
      <c r="M35">
        <v>88.531599999999997</v>
      </c>
      <c r="N35">
        <v>113.671688</v>
      </c>
      <c r="O35">
        <v>119.00343100000001</v>
      </c>
      <c r="P35">
        <v>117.641175</v>
      </c>
      <c r="Q35">
        <v>11.775376</v>
      </c>
      <c r="R35">
        <v>22.876180999999999</v>
      </c>
      <c r="S35">
        <v>14.241655</v>
      </c>
      <c r="T35">
        <v>0</v>
      </c>
      <c r="U35">
        <v>332.35436199999998</v>
      </c>
      <c r="V35">
        <v>11.187122</v>
      </c>
      <c r="W35">
        <v>28.394586</v>
      </c>
      <c r="X35">
        <v>94.044809000000001</v>
      </c>
      <c r="Y35">
        <v>0</v>
      </c>
      <c r="Z35">
        <v>12.613443</v>
      </c>
      <c r="AA35">
        <v>40.559097000000001</v>
      </c>
      <c r="AB35">
        <v>38.020587999999996</v>
      </c>
      <c r="AC35">
        <v>27.967140000000001</v>
      </c>
      <c r="AD35">
        <v>35.212192999999999</v>
      </c>
      <c r="AE35">
        <v>47.572797999999999</v>
      </c>
      <c r="AF35">
        <v>8.5394500000000004</v>
      </c>
      <c r="AG35">
        <v>17.265972000000001</v>
      </c>
      <c r="AH35">
        <v>147.174643</v>
      </c>
      <c r="AI35">
        <v>47.775308000000003</v>
      </c>
      <c r="AJ35">
        <v>0</v>
      </c>
      <c r="AK35">
        <v>48.602116000000002</v>
      </c>
      <c r="AL35">
        <v>76.372555000000006</v>
      </c>
      <c r="AM35">
        <v>15.392951</v>
      </c>
      <c r="AN35">
        <v>0.662717</v>
      </c>
      <c r="AO35">
        <v>29.989117</v>
      </c>
      <c r="AP35">
        <v>11.094357</v>
      </c>
      <c r="AQ35">
        <v>11.518731000000001</v>
      </c>
      <c r="AR35">
        <v>47.275874000000002</v>
      </c>
      <c r="AS35">
        <v>30.694852000000001</v>
      </c>
      <c r="AT35">
        <v>7.2157099999999996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70.649999999999991</v>
      </c>
      <c r="BA35">
        <f t="shared" si="1"/>
        <v>2340.7959080000005</v>
      </c>
      <c r="BD35">
        <v>22.3</v>
      </c>
      <c r="BE35">
        <v>7.06</v>
      </c>
      <c r="BF35">
        <v>0.87</v>
      </c>
      <c r="BG35">
        <v>3.89</v>
      </c>
      <c r="BH35">
        <v>5.38</v>
      </c>
      <c r="BI35">
        <v>4.43</v>
      </c>
      <c r="BJ35">
        <v>1.5</v>
      </c>
      <c r="BK35">
        <v>2.98</v>
      </c>
      <c r="BL35">
        <v>0.82</v>
      </c>
      <c r="BM35">
        <v>0</v>
      </c>
      <c r="BN35">
        <v>0.51</v>
      </c>
      <c r="BO35">
        <v>14.21</v>
      </c>
      <c r="BP35">
        <v>0</v>
      </c>
      <c r="BQ35">
        <v>4.29</v>
      </c>
      <c r="BR35">
        <v>1.99</v>
      </c>
      <c r="BS35">
        <v>0.42</v>
      </c>
      <c r="BT35">
        <v>0</v>
      </c>
      <c r="BU35">
        <v>0</v>
      </c>
      <c r="BV35">
        <v>0</v>
      </c>
      <c r="BW35">
        <f t="shared" si="2"/>
        <v>70.649999999999991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137.363225</v>
      </c>
      <c r="L36">
        <v>433.9973</v>
      </c>
      <c r="M36">
        <v>88.531599999999997</v>
      </c>
      <c r="N36">
        <v>113.671688</v>
      </c>
      <c r="O36">
        <v>119.00343100000001</v>
      </c>
      <c r="P36">
        <v>117.641175</v>
      </c>
      <c r="Q36">
        <v>11.775376</v>
      </c>
      <c r="R36">
        <v>22.876180999999999</v>
      </c>
      <c r="S36">
        <v>14.241655</v>
      </c>
      <c r="T36">
        <v>0</v>
      </c>
      <c r="U36">
        <v>332.35436199999998</v>
      </c>
      <c r="V36">
        <v>11.187122</v>
      </c>
      <c r="W36">
        <v>28.394586</v>
      </c>
      <c r="X36">
        <v>94.044809000000001</v>
      </c>
      <c r="Y36">
        <v>0</v>
      </c>
      <c r="Z36">
        <v>12.613443</v>
      </c>
      <c r="AA36">
        <v>40.519565999999998</v>
      </c>
      <c r="AB36">
        <v>38.020587999999996</v>
      </c>
      <c r="AC36">
        <v>27.967140000000001</v>
      </c>
      <c r="AD36">
        <v>35.212192999999999</v>
      </c>
      <c r="AE36">
        <v>47.572797999999999</v>
      </c>
      <c r="AF36">
        <v>8.5394500000000004</v>
      </c>
      <c r="AG36">
        <v>17.265972000000001</v>
      </c>
      <c r="AH36">
        <v>147.174643</v>
      </c>
      <c r="AI36">
        <v>30.625198000000001</v>
      </c>
      <c r="AJ36">
        <v>0</v>
      </c>
      <c r="AK36">
        <v>48.602116000000002</v>
      </c>
      <c r="AL36">
        <v>76.372555000000006</v>
      </c>
      <c r="AM36">
        <v>15.392951</v>
      </c>
      <c r="AN36">
        <v>0.662717</v>
      </c>
      <c r="AO36">
        <v>29.989117</v>
      </c>
      <c r="AP36">
        <v>11.094357</v>
      </c>
      <c r="AQ36">
        <v>0</v>
      </c>
      <c r="AR36">
        <v>47.275874000000002</v>
      </c>
      <c r="AS36">
        <v>30.694852000000001</v>
      </c>
      <c r="AT36">
        <v>7.2157099999999996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70.649999999999991</v>
      </c>
      <c r="BA36">
        <f t="shared" si="1"/>
        <v>2268.5437500000003</v>
      </c>
      <c r="BD36">
        <v>22.3</v>
      </c>
      <c r="BE36">
        <v>7.06</v>
      </c>
      <c r="BF36">
        <v>0.87</v>
      </c>
      <c r="BG36">
        <v>3.89</v>
      </c>
      <c r="BH36">
        <v>5.38</v>
      </c>
      <c r="BI36">
        <v>4.43</v>
      </c>
      <c r="BJ36">
        <v>1.5</v>
      </c>
      <c r="BK36">
        <v>2.98</v>
      </c>
      <c r="BL36">
        <v>0.82</v>
      </c>
      <c r="BM36">
        <v>0</v>
      </c>
      <c r="BN36">
        <v>0.51</v>
      </c>
      <c r="BO36">
        <v>14.21</v>
      </c>
      <c r="BP36">
        <v>0</v>
      </c>
      <c r="BQ36">
        <v>4.29</v>
      </c>
      <c r="BR36">
        <v>1.99</v>
      </c>
      <c r="BS36">
        <v>0.42</v>
      </c>
      <c r="BT36">
        <v>0</v>
      </c>
      <c r="BU36">
        <v>0</v>
      </c>
      <c r="BV36">
        <v>0</v>
      </c>
      <c r="BW36">
        <f t="shared" si="2"/>
        <v>70.649999999999991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134.52174500000001</v>
      </c>
      <c r="L37">
        <v>347.68495300000001</v>
      </c>
      <c r="M37">
        <v>88.531599999999997</v>
      </c>
      <c r="N37">
        <v>113.671688</v>
      </c>
      <c r="O37">
        <v>119.00343100000001</v>
      </c>
      <c r="P37">
        <v>117.641175</v>
      </c>
      <c r="Q37">
        <v>10.150380999999999</v>
      </c>
      <c r="R37">
        <v>20.358322999999999</v>
      </c>
      <c r="S37">
        <v>12.752945</v>
      </c>
      <c r="T37">
        <v>0</v>
      </c>
      <c r="U37">
        <v>332.35436199999998</v>
      </c>
      <c r="V37">
        <v>11.187122</v>
      </c>
      <c r="W37">
        <v>28.394586</v>
      </c>
      <c r="X37">
        <v>94.044809000000001</v>
      </c>
      <c r="Y37">
        <v>0</v>
      </c>
      <c r="Z37">
        <v>12.613443</v>
      </c>
      <c r="AA37">
        <v>26.987704000000001</v>
      </c>
      <c r="AB37">
        <v>38.020587999999996</v>
      </c>
      <c r="AC37">
        <v>27.967140000000001</v>
      </c>
      <c r="AD37">
        <v>35.212192999999999</v>
      </c>
      <c r="AE37">
        <v>47.572797999999999</v>
      </c>
      <c r="AF37">
        <v>8.5394500000000004</v>
      </c>
      <c r="AG37">
        <v>17.265972000000001</v>
      </c>
      <c r="AH37">
        <v>147.174643</v>
      </c>
      <c r="AI37">
        <v>40.425260999999999</v>
      </c>
      <c r="AJ37">
        <v>0</v>
      </c>
      <c r="AK37">
        <v>48.602116000000002</v>
      </c>
      <c r="AL37">
        <v>76.372555000000006</v>
      </c>
      <c r="AM37">
        <v>15.392951</v>
      </c>
      <c r="AN37">
        <v>0.662717</v>
      </c>
      <c r="AO37">
        <v>29.989117</v>
      </c>
      <c r="AP37">
        <v>11.094357</v>
      </c>
      <c r="AQ37">
        <v>0</v>
      </c>
      <c r="AR37">
        <v>47.275874000000002</v>
      </c>
      <c r="AS37">
        <v>30.694852000000001</v>
      </c>
      <c r="AT37">
        <v>7.2157099999999996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70.33</v>
      </c>
      <c r="BA37">
        <f t="shared" si="1"/>
        <v>2169.706561</v>
      </c>
      <c r="BD37">
        <v>22.3</v>
      </c>
      <c r="BE37">
        <v>7.06</v>
      </c>
      <c r="BF37">
        <v>0.87</v>
      </c>
      <c r="BG37">
        <v>3.89</v>
      </c>
      <c r="BH37">
        <v>5.38</v>
      </c>
      <c r="BI37">
        <v>4.43</v>
      </c>
      <c r="BJ37">
        <v>1.5</v>
      </c>
      <c r="BK37">
        <v>2.66</v>
      </c>
      <c r="BL37">
        <v>0.82</v>
      </c>
      <c r="BM37">
        <v>0</v>
      </c>
      <c r="BN37">
        <v>0.51</v>
      </c>
      <c r="BO37">
        <v>14.21</v>
      </c>
      <c r="BP37">
        <v>0</v>
      </c>
      <c r="BQ37">
        <v>4.29</v>
      </c>
      <c r="BR37">
        <v>1.99</v>
      </c>
      <c r="BS37">
        <v>0.42</v>
      </c>
      <c r="BT37">
        <v>0</v>
      </c>
      <c r="BU37">
        <v>0</v>
      </c>
      <c r="BV37">
        <v>0</v>
      </c>
      <c r="BW37">
        <f t="shared" si="2"/>
        <v>70.33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134.52174500000001</v>
      </c>
      <c r="L38">
        <v>347.68495300000001</v>
      </c>
      <c r="M38">
        <v>88.531599999999997</v>
      </c>
      <c r="N38">
        <v>113.671688</v>
      </c>
      <c r="O38">
        <v>119.00343100000001</v>
      </c>
      <c r="P38">
        <v>117.641175</v>
      </c>
      <c r="Q38">
        <v>10.150380999999999</v>
      </c>
      <c r="R38">
        <v>20.358322999999999</v>
      </c>
      <c r="S38">
        <v>12.752945</v>
      </c>
      <c r="T38">
        <v>0</v>
      </c>
      <c r="U38">
        <v>332.35436199999998</v>
      </c>
      <c r="V38">
        <v>11.187122</v>
      </c>
      <c r="W38">
        <v>28.394586</v>
      </c>
      <c r="X38">
        <v>94.044809000000001</v>
      </c>
      <c r="Y38">
        <v>0</v>
      </c>
      <c r="Z38">
        <v>12.613443</v>
      </c>
      <c r="AA38">
        <v>26.987704000000001</v>
      </c>
      <c r="AB38">
        <v>38.020587999999996</v>
      </c>
      <c r="AC38">
        <v>27.967140000000001</v>
      </c>
      <c r="AD38">
        <v>35.212192999999999</v>
      </c>
      <c r="AE38">
        <v>47.572797999999999</v>
      </c>
      <c r="AF38">
        <v>8.5394500000000004</v>
      </c>
      <c r="AG38">
        <v>17.265972000000001</v>
      </c>
      <c r="AH38">
        <v>147.174643</v>
      </c>
      <c r="AI38">
        <v>40.425260999999999</v>
      </c>
      <c r="AJ38">
        <v>0</v>
      </c>
      <c r="AK38">
        <v>48.602116000000002</v>
      </c>
      <c r="AL38">
        <v>76.372555000000006</v>
      </c>
      <c r="AM38">
        <v>15.392951</v>
      </c>
      <c r="AN38">
        <v>0.662717</v>
      </c>
      <c r="AO38">
        <v>29.989117</v>
      </c>
      <c r="AP38">
        <v>11.094357</v>
      </c>
      <c r="AQ38">
        <v>0</v>
      </c>
      <c r="AR38">
        <v>47.275874000000002</v>
      </c>
      <c r="AS38">
        <v>30.694852000000001</v>
      </c>
      <c r="AT38">
        <v>7.2157099999999996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70.33</v>
      </c>
      <c r="BA38">
        <f t="shared" si="1"/>
        <v>2169.706561</v>
      </c>
      <c r="BD38">
        <v>22.3</v>
      </c>
      <c r="BE38">
        <v>7.06</v>
      </c>
      <c r="BF38">
        <v>0.87</v>
      </c>
      <c r="BG38">
        <v>3.89</v>
      </c>
      <c r="BH38">
        <v>5.38</v>
      </c>
      <c r="BI38">
        <v>4.43</v>
      </c>
      <c r="BJ38">
        <v>1.5</v>
      </c>
      <c r="BK38">
        <v>2.66</v>
      </c>
      <c r="BL38">
        <v>0.82</v>
      </c>
      <c r="BM38">
        <v>0</v>
      </c>
      <c r="BN38">
        <v>0.51</v>
      </c>
      <c r="BO38">
        <v>14.21</v>
      </c>
      <c r="BP38">
        <v>0</v>
      </c>
      <c r="BQ38">
        <v>4.29</v>
      </c>
      <c r="BR38">
        <v>1.99</v>
      </c>
      <c r="BS38">
        <v>0.42</v>
      </c>
      <c r="BT38">
        <v>0</v>
      </c>
      <c r="BU38">
        <v>0</v>
      </c>
      <c r="BV38">
        <v>0</v>
      </c>
      <c r="BW38">
        <f t="shared" si="2"/>
        <v>70.33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134.52174500000001</v>
      </c>
      <c r="L39">
        <v>353.15309500000001</v>
      </c>
      <c r="M39">
        <v>88.531599999999997</v>
      </c>
      <c r="N39">
        <v>113.671688</v>
      </c>
      <c r="O39">
        <v>119.00343100000001</v>
      </c>
      <c r="P39">
        <v>117.641175</v>
      </c>
      <c r="Q39">
        <v>10.390323</v>
      </c>
      <c r="R39">
        <v>20.358322999999999</v>
      </c>
      <c r="S39">
        <v>12.752945</v>
      </c>
      <c r="T39">
        <v>0</v>
      </c>
      <c r="U39">
        <v>332.35436199999998</v>
      </c>
      <c r="V39">
        <v>11.187122</v>
      </c>
      <c r="W39">
        <v>28.394586</v>
      </c>
      <c r="X39">
        <v>94.044809000000001</v>
      </c>
      <c r="Y39">
        <v>0</v>
      </c>
      <c r="Z39">
        <v>6.3067219999999997</v>
      </c>
      <c r="AA39">
        <v>26.987704000000001</v>
      </c>
      <c r="AB39">
        <v>38.020587999999996</v>
      </c>
      <c r="AC39">
        <v>27.967140000000001</v>
      </c>
      <c r="AD39">
        <v>26.440925</v>
      </c>
      <c r="AE39">
        <v>47.572797999999999</v>
      </c>
      <c r="AF39">
        <v>8.5394500000000004</v>
      </c>
      <c r="AG39">
        <v>17.265972000000001</v>
      </c>
      <c r="AH39">
        <v>147.174643</v>
      </c>
      <c r="AI39">
        <v>40.425260999999999</v>
      </c>
      <c r="AJ39">
        <v>0</v>
      </c>
      <c r="AK39">
        <v>48.602116000000002</v>
      </c>
      <c r="AL39">
        <v>76.372555000000006</v>
      </c>
      <c r="AM39">
        <v>15.392951</v>
      </c>
      <c r="AN39">
        <v>0.662717</v>
      </c>
      <c r="AO39">
        <v>29.140369</v>
      </c>
      <c r="AP39">
        <v>11.094357</v>
      </c>
      <c r="AQ39">
        <v>0</v>
      </c>
      <c r="AR39">
        <v>47.275874000000002</v>
      </c>
      <c r="AS39">
        <v>30.694852000000001</v>
      </c>
      <c r="AT39">
        <v>7.2157099999999996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70.550000000000011</v>
      </c>
      <c r="BA39">
        <f t="shared" si="1"/>
        <v>2159.7079079999999</v>
      </c>
      <c r="BD39">
        <v>22.3</v>
      </c>
      <c r="BE39">
        <v>7.06</v>
      </c>
      <c r="BF39">
        <v>0.87</v>
      </c>
      <c r="BG39">
        <v>3.89</v>
      </c>
      <c r="BH39">
        <v>5.38</v>
      </c>
      <c r="BI39">
        <v>4.43</v>
      </c>
      <c r="BJ39">
        <v>1.5</v>
      </c>
      <c r="BK39">
        <v>2.66</v>
      </c>
      <c r="BL39">
        <v>0.82</v>
      </c>
      <c r="BM39">
        <v>0</v>
      </c>
      <c r="BN39">
        <v>0.51</v>
      </c>
      <c r="BO39">
        <v>14.45</v>
      </c>
      <c r="BP39">
        <v>0</v>
      </c>
      <c r="BQ39">
        <v>4.29</v>
      </c>
      <c r="BR39">
        <v>1.99</v>
      </c>
      <c r="BS39">
        <v>0.4</v>
      </c>
      <c r="BT39">
        <v>0</v>
      </c>
      <c r="BU39">
        <v>0</v>
      </c>
      <c r="BV39">
        <v>0</v>
      </c>
      <c r="BW39">
        <f t="shared" si="2"/>
        <v>70.550000000000011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134.52174500000001</v>
      </c>
      <c r="L40">
        <v>353.15309500000001</v>
      </c>
      <c r="M40">
        <v>88.531599999999997</v>
      </c>
      <c r="N40">
        <v>113.671688</v>
      </c>
      <c r="O40">
        <v>119.00343100000001</v>
      </c>
      <c r="P40">
        <v>117.641175</v>
      </c>
      <c r="Q40">
        <v>10.390323</v>
      </c>
      <c r="R40">
        <v>20.358322999999999</v>
      </c>
      <c r="S40">
        <v>12.752945</v>
      </c>
      <c r="T40">
        <v>0</v>
      </c>
      <c r="U40">
        <v>332.35436199999998</v>
      </c>
      <c r="V40">
        <v>11.187122</v>
      </c>
      <c r="W40">
        <v>28.394586</v>
      </c>
      <c r="X40">
        <v>141.954286</v>
      </c>
      <c r="Y40">
        <v>0</v>
      </c>
      <c r="Z40">
        <v>6.3067219999999997</v>
      </c>
      <c r="AA40">
        <v>26.987704000000001</v>
      </c>
      <c r="AB40">
        <v>38.020587999999996</v>
      </c>
      <c r="AC40">
        <v>27.967140000000001</v>
      </c>
      <c r="AD40">
        <v>26.440925</v>
      </c>
      <c r="AE40">
        <v>47.572797999999999</v>
      </c>
      <c r="AF40">
        <v>8.5394500000000004</v>
      </c>
      <c r="AG40">
        <v>17.265972000000001</v>
      </c>
      <c r="AH40">
        <v>147.174643</v>
      </c>
      <c r="AI40">
        <v>40.425260999999999</v>
      </c>
      <c r="AJ40">
        <v>0</v>
      </c>
      <c r="AK40">
        <v>48.602116000000002</v>
      </c>
      <c r="AL40">
        <v>76.372555000000006</v>
      </c>
      <c r="AM40">
        <v>15.392951</v>
      </c>
      <c r="AN40">
        <v>0.662717</v>
      </c>
      <c r="AO40">
        <v>29.140369</v>
      </c>
      <c r="AP40">
        <v>11.094357</v>
      </c>
      <c r="AQ40">
        <v>0</v>
      </c>
      <c r="AR40">
        <v>47.275874000000002</v>
      </c>
      <c r="AS40">
        <v>30.694852000000001</v>
      </c>
      <c r="AT40">
        <v>7.2157099999999996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70.550000000000011</v>
      </c>
      <c r="BA40">
        <f t="shared" si="1"/>
        <v>2207.617385</v>
      </c>
      <c r="BD40">
        <v>22.3</v>
      </c>
      <c r="BE40">
        <v>7.06</v>
      </c>
      <c r="BF40">
        <v>0.87</v>
      </c>
      <c r="BG40">
        <v>3.89</v>
      </c>
      <c r="BH40">
        <v>5.38</v>
      </c>
      <c r="BI40">
        <v>4.43</v>
      </c>
      <c r="BJ40">
        <v>1.5</v>
      </c>
      <c r="BK40">
        <v>2.66</v>
      </c>
      <c r="BL40">
        <v>0.82</v>
      </c>
      <c r="BM40">
        <v>0</v>
      </c>
      <c r="BN40">
        <v>0.51</v>
      </c>
      <c r="BO40">
        <v>14.45</v>
      </c>
      <c r="BP40">
        <v>0</v>
      </c>
      <c r="BQ40">
        <v>4.29</v>
      </c>
      <c r="BR40">
        <v>1.99</v>
      </c>
      <c r="BS40">
        <v>0.4</v>
      </c>
      <c r="BT40">
        <v>0</v>
      </c>
      <c r="BU40">
        <v>0</v>
      </c>
      <c r="BV40">
        <v>0</v>
      </c>
      <c r="BW40">
        <f t="shared" si="2"/>
        <v>70.550000000000011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134.52174500000001</v>
      </c>
      <c r="L41">
        <v>347.39030000000002</v>
      </c>
      <c r="M41">
        <v>88.531599999999997</v>
      </c>
      <c r="N41">
        <v>113.671688</v>
      </c>
      <c r="O41">
        <v>119.00343100000001</v>
      </c>
      <c r="P41">
        <v>117.641175</v>
      </c>
      <c r="Q41">
        <v>16.479965</v>
      </c>
      <c r="R41">
        <v>32.126193000000001</v>
      </c>
      <c r="S41">
        <v>19.528531000000001</v>
      </c>
      <c r="T41">
        <v>0</v>
      </c>
      <c r="U41">
        <v>332.35436199999998</v>
      </c>
      <c r="V41">
        <v>19.948478999999999</v>
      </c>
      <c r="W41">
        <v>42.052509999999998</v>
      </c>
      <c r="X41">
        <v>141.954286</v>
      </c>
      <c r="Y41">
        <v>0</v>
      </c>
      <c r="Z41">
        <v>6.3067219999999997</v>
      </c>
      <c r="AA41">
        <v>26.987704000000001</v>
      </c>
      <c r="AB41">
        <v>38.020587999999996</v>
      </c>
      <c r="AC41">
        <v>27.967140000000001</v>
      </c>
      <c r="AD41">
        <v>26.440925</v>
      </c>
      <c r="AE41">
        <v>47.572797999999999</v>
      </c>
      <c r="AF41">
        <v>8.5394500000000004</v>
      </c>
      <c r="AG41">
        <v>17.265972000000001</v>
      </c>
      <c r="AH41">
        <v>147.174643</v>
      </c>
      <c r="AI41">
        <v>40.425260999999999</v>
      </c>
      <c r="AJ41">
        <v>0</v>
      </c>
      <c r="AK41">
        <v>48.602116000000002</v>
      </c>
      <c r="AL41">
        <v>76.372555000000006</v>
      </c>
      <c r="AM41">
        <v>15.392951</v>
      </c>
      <c r="AN41">
        <v>0.662717</v>
      </c>
      <c r="AO41">
        <v>29.140369</v>
      </c>
      <c r="AP41">
        <v>11.094357</v>
      </c>
      <c r="AQ41">
        <v>0</v>
      </c>
      <c r="AR41">
        <v>47.275874000000002</v>
      </c>
      <c r="AS41">
        <v>30.694852000000001</v>
      </c>
      <c r="AT41">
        <v>7.2157099999999996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70.550000000000011</v>
      </c>
      <c r="BA41">
        <f t="shared" si="1"/>
        <v>2248.9069690000001</v>
      </c>
      <c r="BD41">
        <v>22.3</v>
      </c>
      <c r="BE41">
        <v>7.06</v>
      </c>
      <c r="BF41">
        <v>0.87</v>
      </c>
      <c r="BG41">
        <v>3.89</v>
      </c>
      <c r="BH41">
        <v>5.38</v>
      </c>
      <c r="BI41">
        <v>4.43</v>
      </c>
      <c r="BJ41">
        <v>1.5</v>
      </c>
      <c r="BK41">
        <v>2.66</v>
      </c>
      <c r="BL41">
        <v>0.82</v>
      </c>
      <c r="BM41">
        <v>0</v>
      </c>
      <c r="BN41">
        <v>0.51</v>
      </c>
      <c r="BO41">
        <v>14.45</v>
      </c>
      <c r="BP41">
        <v>0</v>
      </c>
      <c r="BQ41">
        <v>4.29</v>
      </c>
      <c r="BR41">
        <v>1.99</v>
      </c>
      <c r="BS41">
        <v>0.4</v>
      </c>
      <c r="BT41">
        <v>0</v>
      </c>
      <c r="BU41">
        <v>0</v>
      </c>
      <c r="BV41">
        <v>0</v>
      </c>
      <c r="BW41">
        <f t="shared" si="2"/>
        <v>70.550000000000011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134.52174500000001</v>
      </c>
      <c r="L42">
        <v>347.39030000000002</v>
      </c>
      <c r="M42">
        <v>88.531599999999997</v>
      </c>
      <c r="N42">
        <v>113.671688</v>
      </c>
      <c r="O42">
        <v>119.00343100000001</v>
      </c>
      <c r="P42">
        <v>117.641175</v>
      </c>
      <c r="Q42">
        <v>16.479965</v>
      </c>
      <c r="R42">
        <v>32.126193000000001</v>
      </c>
      <c r="S42">
        <v>19.528531000000001</v>
      </c>
      <c r="T42">
        <v>0</v>
      </c>
      <c r="U42">
        <v>332.35436199999998</v>
      </c>
      <c r="V42">
        <v>19.948478999999999</v>
      </c>
      <c r="W42">
        <v>42.052509999999998</v>
      </c>
      <c r="X42">
        <v>141.954286</v>
      </c>
      <c r="Y42">
        <v>0</v>
      </c>
      <c r="Z42">
        <v>6.3067219999999997</v>
      </c>
      <c r="AA42">
        <v>17.941120999999999</v>
      </c>
      <c r="AB42">
        <v>38.020587999999996</v>
      </c>
      <c r="AC42">
        <v>27.967140000000001</v>
      </c>
      <c r="AD42">
        <v>26.440925</v>
      </c>
      <c r="AE42">
        <v>47.572797999999999</v>
      </c>
      <c r="AF42">
        <v>8.5394500000000004</v>
      </c>
      <c r="AG42">
        <v>17.265972000000001</v>
      </c>
      <c r="AH42">
        <v>147.174643</v>
      </c>
      <c r="AI42">
        <v>30.625198000000001</v>
      </c>
      <c r="AJ42">
        <v>0</v>
      </c>
      <c r="AK42">
        <v>48.602116000000002</v>
      </c>
      <c r="AL42">
        <v>76.372555000000006</v>
      </c>
      <c r="AM42">
        <v>15.392951</v>
      </c>
      <c r="AN42">
        <v>0.662717</v>
      </c>
      <c r="AO42">
        <v>29.140369</v>
      </c>
      <c r="AP42">
        <v>11.094357</v>
      </c>
      <c r="AQ42">
        <v>0</v>
      </c>
      <c r="AR42">
        <v>47.275874000000002</v>
      </c>
      <c r="AS42">
        <v>30.694852000000001</v>
      </c>
      <c r="AT42">
        <v>7.2157099999999996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70.600000000000009</v>
      </c>
      <c r="BA42">
        <f t="shared" si="1"/>
        <v>2230.1103229999999</v>
      </c>
      <c r="BD42">
        <v>22.3</v>
      </c>
      <c r="BE42">
        <v>7.06</v>
      </c>
      <c r="BF42">
        <v>0.87</v>
      </c>
      <c r="BG42">
        <v>3.89</v>
      </c>
      <c r="BH42">
        <v>5.38</v>
      </c>
      <c r="BI42">
        <v>4.43</v>
      </c>
      <c r="BJ42">
        <v>1.5</v>
      </c>
      <c r="BK42">
        <v>2.69</v>
      </c>
      <c r="BL42">
        <v>0.84</v>
      </c>
      <c r="BM42">
        <v>0</v>
      </c>
      <c r="BN42">
        <v>0.51</v>
      </c>
      <c r="BO42">
        <v>14.45</v>
      </c>
      <c r="BP42">
        <v>0</v>
      </c>
      <c r="BQ42">
        <v>4.29</v>
      </c>
      <c r="BR42">
        <v>1.99</v>
      </c>
      <c r="BS42">
        <v>0.4</v>
      </c>
      <c r="BT42">
        <v>0</v>
      </c>
      <c r="BU42">
        <v>0</v>
      </c>
      <c r="BV42">
        <v>0</v>
      </c>
      <c r="BW42">
        <f t="shared" si="2"/>
        <v>70.600000000000009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188.40429</v>
      </c>
      <c r="L43">
        <v>347.39030000000002</v>
      </c>
      <c r="M43">
        <v>88.531599999999997</v>
      </c>
      <c r="N43">
        <v>113.671688</v>
      </c>
      <c r="O43">
        <v>119.00343100000001</v>
      </c>
      <c r="P43">
        <v>117.641175</v>
      </c>
      <c r="Q43">
        <v>16.479965</v>
      </c>
      <c r="R43">
        <v>32.126193000000001</v>
      </c>
      <c r="S43">
        <v>19.528531000000001</v>
      </c>
      <c r="T43">
        <v>0</v>
      </c>
      <c r="U43">
        <v>332.35436199999998</v>
      </c>
      <c r="V43">
        <v>19.948478999999999</v>
      </c>
      <c r="W43">
        <v>42.052509999999998</v>
      </c>
      <c r="X43">
        <v>141.954286</v>
      </c>
      <c r="Y43">
        <v>0</v>
      </c>
      <c r="Z43">
        <v>6.3511800000000003</v>
      </c>
      <c r="AA43">
        <v>13.455840999999999</v>
      </c>
      <c r="AB43">
        <v>38.020587999999996</v>
      </c>
      <c r="AC43">
        <v>27.967140000000001</v>
      </c>
      <c r="AD43">
        <v>26.440925</v>
      </c>
      <c r="AE43">
        <v>47.572797999999999</v>
      </c>
      <c r="AF43">
        <v>6.1673809999999998</v>
      </c>
      <c r="AG43">
        <v>17.265972000000001</v>
      </c>
      <c r="AH43">
        <v>147.174643</v>
      </c>
      <c r="AI43">
        <v>30.625198000000001</v>
      </c>
      <c r="AJ43">
        <v>0</v>
      </c>
      <c r="AK43">
        <v>48.602116000000002</v>
      </c>
      <c r="AL43">
        <v>76.372555000000006</v>
      </c>
      <c r="AM43">
        <v>15.392951</v>
      </c>
      <c r="AN43">
        <v>0.662717</v>
      </c>
      <c r="AO43">
        <v>29.140369</v>
      </c>
      <c r="AP43">
        <v>11.094357</v>
      </c>
      <c r="AQ43">
        <v>0</v>
      </c>
      <c r="AR43">
        <v>47.275874000000002</v>
      </c>
      <c r="AS43">
        <v>30.694852000000001</v>
      </c>
      <c r="AT43">
        <v>7.2157099999999996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70.61</v>
      </c>
      <c r="BA43">
        <f t="shared" si="1"/>
        <v>2277.189977</v>
      </c>
      <c r="BD43">
        <v>22.3</v>
      </c>
      <c r="BE43">
        <v>7.06</v>
      </c>
      <c r="BF43">
        <v>0.87</v>
      </c>
      <c r="BG43">
        <v>3.89</v>
      </c>
      <c r="BH43">
        <v>5.38</v>
      </c>
      <c r="BI43">
        <v>4.43</v>
      </c>
      <c r="BJ43">
        <v>1.5</v>
      </c>
      <c r="BK43">
        <v>2.69</v>
      </c>
      <c r="BL43">
        <v>0.84</v>
      </c>
      <c r="BM43">
        <v>0</v>
      </c>
      <c r="BN43">
        <v>0.51</v>
      </c>
      <c r="BO43">
        <v>14.45</v>
      </c>
      <c r="BP43">
        <v>0</v>
      </c>
      <c r="BQ43">
        <v>4.29</v>
      </c>
      <c r="BR43">
        <v>1.99</v>
      </c>
      <c r="BS43">
        <v>0.41</v>
      </c>
      <c r="BT43">
        <v>0</v>
      </c>
      <c r="BU43">
        <v>0</v>
      </c>
      <c r="BV43">
        <v>0</v>
      </c>
      <c r="BW43">
        <f t="shared" si="2"/>
        <v>70.61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193.21579</v>
      </c>
      <c r="L44">
        <v>347.39030000000002</v>
      </c>
      <c r="M44">
        <v>88.531599999999997</v>
      </c>
      <c r="N44">
        <v>113.671688</v>
      </c>
      <c r="O44">
        <v>119.00343100000001</v>
      </c>
      <c r="P44">
        <v>117.641175</v>
      </c>
      <c r="Q44">
        <v>16.479965</v>
      </c>
      <c r="R44">
        <v>32.126193000000001</v>
      </c>
      <c r="S44">
        <v>19.528531000000001</v>
      </c>
      <c r="T44">
        <v>0</v>
      </c>
      <c r="U44">
        <v>332.35436199999998</v>
      </c>
      <c r="V44">
        <v>19.948478999999999</v>
      </c>
      <c r="W44">
        <v>42.052509999999998</v>
      </c>
      <c r="X44">
        <v>141.954286</v>
      </c>
      <c r="Y44">
        <v>0</v>
      </c>
      <c r="Z44">
        <v>6.3511800000000003</v>
      </c>
      <c r="AA44">
        <v>13.455840999999999</v>
      </c>
      <c r="AB44">
        <v>38.020587999999996</v>
      </c>
      <c r="AC44">
        <v>27.967140000000001</v>
      </c>
      <c r="AD44">
        <v>26.440925</v>
      </c>
      <c r="AE44">
        <v>47.572797999999999</v>
      </c>
      <c r="AF44">
        <v>6.1673809999999998</v>
      </c>
      <c r="AG44">
        <v>17.265972000000001</v>
      </c>
      <c r="AH44">
        <v>147.174643</v>
      </c>
      <c r="AI44">
        <v>30.625198000000001</v>
      </c>
      <c r="AJ44">
        <v>0</v>
      </c>
      <c r="AK44">
        <v>48.602116000000002</v>
      </c>
      <c r="AL44">
        <v>76.372555000000006</v>
      </c>
      <c r="AM44">
        <v>15.392951</v>
      </c>
      <c r="AN44">
        <v>0.662717</v>
      </c>
      <c r="AO44">
        <v>29.140369</v>
      </c>
      <c r="AP44">
        <v>11.094357</v>
      </c>
      <c r="AQ44">
        <v>0</v>
      </c>
      <c r="AR44">
        <v>47.275874000000002</v>
      </c>
      <c r="AS44">
        <v>30.694852000000001</v>
      </c>
      <c r="AT44">
        <v>7.2157099999999996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70.739999999999995</v>
      </c>
      <c r="BA44">
        <f t="shared" si="1"/>
        <v>2282.1314769999999</v>
      </c>
      <c r="BD44">
        <v>22.3</v>
      </c>
      <c r="BE44">
        <v>7.06</v>
      </c>
      <c r="BF44">
        <v>0.87</v>
      </c>
      <c r="BG44">
        <v>3.89</v>
      </c>
      <c r="BH44">
        <v>5.38</v>
      </c>
      <c r="BI44">
        <v>4.43</v>
      </c>
      <c r="BJ44">
        <v>1.5</v>
      </c>
      <c r="BK44">
        <v>2.79</v>
      </c>
      <c r="BL44">
        <v>0.87</v>
      </c>
      <c r="BM44">
        <v>0</v>
      </c>
      <c r="BN44">
        <v>0.51</v>
      </c>
      <c r="BO44">
        <v>14.45</v>
      </c>
      <c r="BP44">
        <v>0</v>
      </c>
      <c r="BQ44">
        <v>4.29</v>
      </c>
      <c r="BR44">
        <v>1.99</v>
      </c>
      <c r="BS44">
        <v>0.41</v>
      </c>
      <c r="BT44">
        <v>0</v>
      </c>
      <c r="BU44">
        <v>0</v>
      </c>
      <c r="BV44">
        <v>0</v>
      </c>
      <c r="BW44">
        <f t="shared" si="2"/>
        <v>70.739999999999995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193.21579</v>
      </c>
      <c r="L45">
        <v>347.39030000000002</v>
      </c>
      <c r="M45">
        <v>88.531599999999997</v>
      </c>
      <c r="N45">
        <v>113.671688</v>
      </c>
      <c r="O45">
        <v>119.00343100000001</v>
      </c>
      <c r="P45">
        <v>117.641175</v>
      </c>
      <c r="Q45">
        <v>16.479965</v>
      </c>
      <c r="R45">
        <v>32.126193000000001</v>
      </c>
      <c r="S45">
        <v>19.528531000000001</v>
      </c>
      <c r="T45">
        <v>0</v>
      </c>
      <c r="U45">
        <v>332.35436199999998</v>
      </c>
      <c r="V45">
        <v>19.948478999999999</v>
      </c>
      <c r="W45">
        <v>42.052509999999998</v>
      </c>
      <c r="X45">
        <v>141.954286</v>
      </c>
      <c r="Y45">
        <v>0</v>
      </c>
      <c r="Z45">
        <v>6.3511800000000003</v>
      </c>
      <c r="AA45">
        <v>13.455840999999999</v>
      </c>
      <c r="AB45">
        <v>38.020587999999996</v>
      </c>
      <c r="AC45">
        <v>27.967140000000001</v>
      </c>
      <c r="AD45">
        <v>26.440925</v>
      </c>
      <c r="AE45">
        <v>47.572797999999999</v>
      </c>
      <c r="AF45">
        <v>6.1673809999999998</v>
      </c>
      <c r="AG45">
        <v>17.265972000000001</v>
      </c>
      <c r="AH45">
        <v>147.174643</v>
      </c>
      <c r="AI45">
        <v>41.650269000000002</v>
      </c>
      <c r="AJ45">
        <v>0</v>
      </c>
      <c r="AK45">
        <v>48.602116000000002</v>
      </c>
      <c r="AL45">
        <v>50.318666999999998</v>
      </c>
      <c r="AM45">
        <v>15.392951</v>
      </c>
      <c r="AN45">
        <v>0.662717</v>
      </c>
      <c r="AO45">
        <v>29.140369</v>
      </c>
      <c r="AP45">
        <v>11.094357</v>
      </c>
      <c r="AQ45">
        <v>0</v>
      </c>
      <c r="AR45">
        <v>47.275874000000002</v>
      </c>
      <c r="AS45">
        <v>30.694852000000001</v>
      </c>
      <c r="AT45">
        <v>7.2157099999999996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70.739999999999995</v>
      </c>
      <c r="BA45">
        <f t="shared" si="1"/>
        <v>2267.1026599999996</v>
      </c>
      <c r="BD45">
        <v>22.3</v>
      </c>
      <c r="BE45">
        <v>7.06</v>
      </c>
      <c r="BF45">
        <v>0.87</v>
      </c>
      <c r="BG45">
        <v>3.89</v>
      </c>
      <c r="BH45">
        <v>5.38</v>
      </c>
      <c r="BI45">
        <v>4.43</v>
      </c>
      <c r="BJ45">
        <v>1.5</v>
      </c>
      <c r="BK45">
        <v>2.79</v>
      </c>
      <c r="BL45">
        <v>0.87</v>
      </c>
      <c r="BM45">
        <v>0</v>
      </c>
      <c r="BN45">
        <v>0.51</v>
      </c>
      <c r="BO45">
        <v>14.45</v>
      </c>
      <c r="BP45">
        <v>0</v>
      </c>
      <c r="BQ45">
        <v>4.29</v>
      </c>
      <c r="BR45">
        <v>1.99</v>
      </c>
      <c r="BS45">
        <v>0.41</v>
      </c>
      <c r="BT45">
        <v>0</v>
      </c>
      <c r="BU45">
        <v>0</v>
      </c>
      <c r="BV45">
        <v>0</v>
      </c>
      <c r="BW45">
        <f t="shared" si="2"/>
        <v>70.739999999999995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193.21579</v>
      </c>
      <c r="L46">
        <v>347.39030000000002</v>
      </c>
      <c r="M46">
        <v>88.531599999999997</v>
      </c>
      <c r="N46">
        <v>113.671688</v>
      </c>
      <c r="O46">
        <v>119.00343100000001</v>
      </c>
      <c r="P46">
        <v>117.641175</v>
      </c>
      <c r="Q46">
        <v>16.479965</v>
      </c>
      <c r="R46">
        <v>32.126193000000001</v>
      </c>
      <c r="S46">
        <v>19.528531000000001</v>
      </c>
      <c r="T46">
        <v>0</v>
      </c>
      <c r="U46">
        <v>332.35436199999998</v>
      </c>
      <c r="V46">
        <v>19.948478999999999</v>
      </c>
      <c r="W46">
        <v>42.052509999999998</v>
      </c>
      <c r="X46">
        <v>141.954286</v>
      </c>
      <c r="Y46">
        <v>0</v>
      </c>
      <c r="Z46">
        <v>6.3511800000000003</v>
      </c>
      <c r="AA46">
        <v>13.455840999999999</v>
      </c>
      <c r="AB46">
        <v>38.020587999999996</v>
      </c>
      <c r="AC46">
        <v>27.967140000000001</v>
      </c>
      <c r="AD46">
        <v>26.440925</v>
      </c>
      <c r="AE46">
        <v>47.572797999999999</v>
      </c>
      <c r="AF46">
        <v>6.1673809999999998</v>
      </c>
      <c r="AG46">
        <v>17.265972000000001</v>
      </c>
      <c r="AH46">
        <v>147.174643</v>
      </c>
      <c r="AI46">
        <v>41.650269000000002</v>
      </c>
      <c r="AJ46">
        <v>0</v>
      </c>
      <c r="AK46">
        <v>48.602116000000002</v>
      </c>
      <c r="AL46">
        <v>50.318666999999998</v>
      </c>
      <c r="AM46">
        <v>15.392951</v>
      </c>
      <c r="AN46">
        <v>0.662717</v>
      </c>
      <c r="AO46">
        <v>29.140369</v>
      </c>
      <c r="AP46">
        <v>11.094357</v>
      </c>
      <c r="AQ46">
        <v>0</v>
      </c>
      <c r="AR46">
        <v>47.275874000000002</v>
      </c>
      <c r="AS46">
        <v>30.694852000000001</v>
      </c>
      <c r="AT46">
        <v>7.2157099999999996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70.739999999999995</v>
      </c>
      <c r="BA46">
        <f t="shared" si="1"/>
        <v>2267.1026599999996</v>
      </c>
      <c r="BD46">
        <v>22.3</v>
      </c>
      <c r="BE46">
        <v>7.06</v>
      </c>
      <c r="BF46">
        <v>0.87</v>
      </c>
      <c r="BG46">
        <v>3.89</v>
      </c>
      <c r="BH46">
        <v>5.38</v>
      </c>
      <c r="BI46">
        <v>4.43</v>
      </c>
      <c r="BJ46">
        <v>1.5</v>
      </c>
      <c r="BK46">
        <v>2.79</v>
      </c>
      <c r="BL46">
        <v>0.87</v>
      </c>
      <c r="BM46">
        <v>0</v>
      </c>
      <c r="BN46">
        <v>0.51</v>
      </c>
      <c r="BO46">
        <v>14.45</v>
      </c>
      <c r="BP46">
        <v>0</v>
      </c>
      <c r="BQ46">
        <v>4.29</v>
      </c>
      <c r="BR46">
        <v>1.99</v>
      </c>
      <c r="BS46">
        <v>0.41</v>
      </c>
      <c r="BT46">
        <v>0</v>
      </c>
      <c r="BU46">
        <v>0</v>
      </c>
      <c r="BV46">
        <v>0</v>
      </c>
      <c r="BW46">
        <f t="shared" si="2"/>
        <v>70.739999999999995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178.78129000000001</v>
      </c>
      <c r="L47">
        <v>347.39030000000002</v>
      </c>
      <c r="M47">
        <v>88.531599999999997</v>
      </c>
      <c r="N47">
        <v>113.671688</v>
      </c>
      <c r="O47">
        <v>119.00343100000001</v>
      </c>
      <c r="P47">
        <v>117.641175</v>
      </c>
      <c r="Q47">
        <v>16.479965</v>
      </c>
      <c r="R47">
        <v>32.126193000000001</v>
      </c>
      <c r="S47">
        <v>19.528531000000001</v>
      </c>
      <c r="T47">
        <v>0</v>
      </c>
      <c r="U47">
        <v>335.81864200000001</v>
      </c>
      <c r="V47">
        <v>15.752851</v>
      </c>
      <c r="W47">
        <v>35.886861000000003</v>
      </c>
      <c r="X47">
        <v>122.46316400000001</v>
      </c>
      <c r="Y47">
        <v>0</v>
      </c>
      <c r="Z47">
        <v>6.3511800000000003</v>
      </c>
      <c r="AA47">
        <v>13.455840999999999</v>
      </c>
      <c r="AB47">
        <v>38.020587999999996</v>
      </c>
      <c r="AC47">
        <v>27.967140000000001</v>
      </c>
      <c r="AD47">
        <v>35.212192999999999</v>
      </c>
      <c r="AE47">
        <v>47.572797999999999</v>
      </c>
      <c r="AF47">
        <v>6.1673809999999998</v>
      </c>
      <c r="AG47">
        <v>17.265972000000001</v>
      </c>
      <c r="AH47">
        <v>147.174643</v>
      </c>
      <c r="AI47">
        <v>41.650269000000002</v>
      </c>
      <c r="AJ47">
        <v>0</v>
      </c>
      <c r="AK47">
        <v>48.602116000000002</v>
      </c>
      <c r="AL47">
        <v>50.318666999999998</v>
      </c>
      <c r="AM47">
        <v>15.392951</v>
      </c>
      <c r="AN47">
        <v>0.662717</v>
      </c>
      <c r="AO47">
        <v>29.140369</v>
      </c>
      <c r="AP47">
        <v>11.094357</v>
      </c>
      <c r="AQ47">
        <v>0</v>
      </c>
      <c r="AR47">
        <v>47.275874000000002</v>
      </c>
      <c r="AS47">
        <v>30.694852000000001</v>
      </c>
      <c r="AT47">
        <v>7.2157099999999996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70.669999999999987</v>
      </c>
      <c r="BA47">
        <f t="shared" si="1"/>
        <v>2234.9813089999998</v>
      </c>
      <c r="BD47">
        <v>22.3</v>
      </c>
      <c r="BE47">
        <v>7.06</v>
      </c>
      <c r="BF47">
        <v>0.87</v>
      </c>
      <c r="BG47">
        <v>3.89</v>
      </c>
      <c r="BH47">
        <v>5.38</v>
      </c>
      <c r="BI47">
        <v>4.43</v>
      </c>
      <c r="BJ47">
        <v>1.5</v>
      </c>
      <c r="BK47">
        <v>2.79</v>
      </c>
      <c r="BL47">
        <v>0.87</v>
      </c>
      <c r="BM47">
        <v>0</v>
      </c>
      <c r="BN47">
        <v>0.51</v>
      </c>
      <c r="BO47">
        <v>14.38</v>
      </c>
      <c r="BP47">
        <v>0</v>
      </c>
      <c r="BQ47">
        <v>4.29</v>
      </c>
      <c r="BR47">
        <v>1.99</v>
      </c>
      <c r="BS47">
        <v>0.41</v>
      </c>
      <c r="BT47">
        <v>0</v>
      </c>
      <c r="BU47">
        <v>0</v>
      </c>
      <c r="BV47">
        <v>0</v>
      </c>
      <c r="BW47">
        <f t="shared" si="2"/>
        <v>70.669999999999987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178.78129000000001</v>
      </c>
      <c r="L48">
        <v>347.39030000000002</v>
      </c>
      <c r="M48">
        <v>88.531599999999997</v>
      </c>
      <c r="N48">
        <v>113.671688</v>
      </c>
      <c r="O48">
        <v>119.00343100000001</v>
      </c>
      <c r="P48">
        <v>117.641175</v>
      </c>
      <c r="Q48">
        <v>16.479965</v>
      </c>
      <c r="R48">
        <v>32.126193000000001</v>
      </c>
      <c r="S48">
        <v>19.528531000000001</v>
      </c>
      <c r="T48">
        <v>0</v>
      </c>
      <c r="U48">
        <v>335.81864200000001</v>
      </c>
      <c r="V48">
        <v>15.752851</v>
      </c>
      <c r="W48">
        <v>35.886861000000003</v>
      </c>
      <c r="X48">
        <v>122.46316400000001</v>
      </c>
      <c r="Y48">
        <v>0</v>
      </c>
      <c r="Z48">
        <v>6.3511800000000003</v>
      </c>
      <c r="AA48">
        <v>13.455840999999999</v>
      </c>
      <c r="AB48">
        <v>38.020587999999996</v>
      </c>
      <c r="AC48">
        <v>27.967140000000001</v>
      </c>
      <c r="AD48">
        <v>35.212192999999999</v>
      </c>
      <c r="AE48">
        <v>47.572797999999999</v>
      </c>
      <c r="AF48">
        <v>6.1673809999999998</v>
      </c>
      <c r="AG48">
        <v>17.265972000000001</v>
      </c>
      <c r="AH48">
        <v>147.174643</v>
      </c>
      <c r="AI48">
        <v>41.650269000000002</v>
      </c>
      <c r="AJ48">
        <v>0</v>
      </c>
      <c r="AK48">
        <v>48.602116000000002</v>
      </c>
      <c r="AL48">
        <v>50.318666999999998</v>
      </c>
      <c r="AM48">
        <v>15.392951</v>
      </c>
      <c r="AN48">
        <v>0.662717</v>
      </c>
      <c r="AO48">
        <v>29.140369</v>
      </c>
      <c r="AP48">
        <v>11.094357</v>
      </c>
      <c r="AQ48">
        <v>0</v>
      </c>
      <c r="AR48">
        <v>47.275874000000002</v>
      </c>
      <c r="AS48">
        <v>30.694852000000001</v>
      </c>
      <c r="AT48">
        <v>7.2157099999999996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70.669999999999987</v>
      </c>
      <c r="BA48">
        <f t="shared" si="1"/>
        <v>2234.9813089999998</v>
      </c>
      <c r="BD48">
        <v>22.3</v>
      </c>
      <c r="BE48">
        <v>7.06</v>
      </c>
      <c r="BF48">
        <v>0.87</v>
      </c>
      <c r="BG48">
        <v>3.89</v>
      </c>
      <c r="BH48">
        <v>5.38</v>
      </c>
      <c r="BI48">
        <v>4.43</v>
      </c>
      <c r="BJ48">
        <v>1.5</v>
      </c>
      <c r="BK48">
        <v>2.79</v>
      </c>
      <c r="BL48">
        <v>0.87</v>
      </c>
      <c r="BM48">
        <v>0</v>
      </c>
      <c r="BN48">
        <v>0.51</v>
      </c>
      <c r="BO48">
        <v>14.38</v>
      </c>
      <c r="BP48">
        <v>0</v>
      </c>
      <c r="BQ48">
        <v>4.29</v>
      </c>
      <c r="BR48">
        <v>1.99</v>
      </c>
      <c r="BS48">
        <v>0.41</v>
      </c>
      <c r="BT48">
        <v>0</v>
      </c>
      <c r="BU48">
        <v>0</v>
      </c>
      <c r="BV48">
        <v>0</v>
      </c>
      <c r="BW48">
        <f t="shared" si="2"/>
        <v>70.669999999999987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204.56313599999999</v>
      </c>
      <c r="L49">
        <v>347.39030000000002</v>
      </c>
      <c r="M49">
        <v>88.531599999999997</v>
      </c>
      <c r="N49">
        <v>113.671688</v>
      </c>
      <c r="O49">
        <v>119.00343100000001</v>
      </c>
      <c r="P49">
        <v>117.641175</v>
      </c>
      <c r="Q49">
        <v>13.071210000000001</v>
      </c>
      <c r="R49">
        <v>23.322109999999999</v>
      </c>
      <c r="S49">
        <v>15.965038</v>
      </c>
      <c r="T49">
        <v>0</v>
      </c>
      <c r="U49">
        <v>335.81864200000001</v>
      </c>
      <c r="V49">
        <v>10.685957</v>
      </c>
      <c r="W49">
        <v>36.835881999999998</v>
      </c>
      <c r="X49">
        <v>141.954286</v>
      </c>
      <c r="Y49">
        <v>0</v>
      </c>
      <c r="Z49">
        <v>6.3511800000000003</v>
      </c>
      <c r="AA49">
        <v>13.455840999999999</v>
      </c>
      <c r="AB49">
        <v>38.020587999999996</v>
      </c>
      <c r="AC49">
        <v>27.967140000000001</v>
      </c>
      <c r="AD49">
        <v>35.212192999999999</v>
      </c>
      <c r="AE49">
        <v>47.572797999999999</v>
      </c>
      <c r="AF49">
        <v>6.1673809999999998</v>
      </c>
      <c r="AG49">
        <v>17.265972000000001</v>
      </c>
      <c r="AH49">
        <v>147.174643</v>
      </c>
      <c r="AI49">
        <v>41.650269000000002</v>
      </c>
      <c r="AJ49">
        <v>0</v>
      </c>
      <c r="AK49">
        <v>48.602116000000002</v>
      </c>
      <c r="AL49">
        <v>69.327940999999996</v>
      </c>
      <c r="AM49">
        <v>15.392951</v>
      </c>
      <c r="AN49">
        <v>0.662717</v>
      </c>
      <c r="AO49">
        <v>29.140369</v>
      </c>
      <c r="AP49">
        <v>11.094357</v>
      </c>
      <c r="AQ49">
        <v>0</v>
      </c>
      <c r="AR49">
        <v>47.275874000000002</v>
      </c>
      <c r="AS49">
        <v>30.694852000000001</v>
      </c>
      <c r="AT49">
        <v>7.2157099999999996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70.669999999999987</v>
      </c>
      <c r="BA49">
        <f t="shared" si="1"/>
        <v>2279.3693469999998</v>
      </c>
      <c r="BD49">
        <v>22.3</v>
      </c>
      <c r="BE49">
        <v>7.06</v>
      </c>
      <c r="BF49">
        <v>0.87</v>
      </c>
      <c r="BG49">
        <v>3.89</v>
      </c>
      <c r="BH49">
        <v>5.38</v>
      </c>
      <c r="BI49">
        <v>4.43</v>
      </c>
      <c r="BJ49">
        <v>1.5</v>
      </c>
      <c r="BK49">
        <v>2.79</v>
      </c>
      <c r="BL49">
        <v>0.87</v>
      </c>
      <c r="BM49">
        <v>0</v>
      </c>
      <c r="BN49">
        <v>0.51</v>
      </c>
      <c r="BO49">
        <v>14.38</v>
      </c>
      <c r="BP49">
        <v>0</v>
      </c>
      <c r="BQ49">
        <v>4.29</v>
      </c>
      <c r="BR49">
        <v>1.99</v>
      </c>
      <c r="BS49">
        <v>0.41</v>
      </c>
      <c r="BT49">
        <v>0</v>
      </c>
      <c r="BU49">
        <v>0</v>
      </c>
      <c r="BV49">
        <v>0</v>
      </c>
      <c r="BW49">
        <f t="shared" si="2"/>
        <v>70.669999999999987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204.56313599999999</v>
      </c>
      <c r="L50">
        <v>347.39030000000002</v>
      </c>
      <c r="M50">
        <v>88.531599999999997</v>
      </c>
      <c r="N50">
        <v>113.671688</v>
      </c>
      <c r="O50">
        <v>119.00343100000001</v>
      </c>
      <c r="P50">
        <v>117.641175</v>
      </c>
      <c r="Q50">
        <v>13.071210000000001</v>
      </c>
      <c r="R50">
        <v>22.848755000000001</v>
      </c>
      <c r="S50">
        <v>15.965038</v>
      </c>
      <c r="T50">
        <v>0</v>
      </c>
      <c r="U50">
        <v>335.81864200000001</v>
      </c>
      <c r="V50">
        <v>10.685957</v>
      </c>
      <c r="W50">
        <v>36.835881999999998</v>
      </c>
      <c r="X50">
        <v>141.954286</v>
      </c>
      <c r="Y50">
        <v>0</v>
      </c>
      <c r="Z50">
        <v>6.3511800000000003</v>
      </c>
      <c r="AA50">
        <v>13.455840999999999</v>
      </c>
      <c r="AB50">
        <v>38.020587999999996</v>
      </c>
      <c r="AC50">
        <v>27.967140000000001</v>
      </c>
      <c r="AD50">
        <v>35.212192999999999</v>
      </c>
      <c r="AE50">
        <v>47.572797999999999</v>
      </c>
      <c r="AF50">
        <v>6.1673809999999998</v>
      </c>
      <c r="AG50">
        <v>17.265972000000001</v>
      </c>
      <c r="AH50">
        <v>147.174643</v>
      </c>
      <c r="AI50">
        <v>41.650269000000002</v>
      </c>
      <c r="AJ50">
        <v>0</v>
      </c>
      <c r="AK50">
        <v>48.602116000000002</v>
      </c>
      <c r="AL50">
        <v>80.509867</v>
      </c>
      <c r="AM50">
        <v>15.392951</v>
      </c>
      <c r="AN50">
        <v>0.662717</v>
      </c>
      <c r="AO50">
        <v>29.140369</v>
      </c>
      <c r="AP50">
        <v>11.094357</v>
      </c>
      <c r="AQ50">
        <v>0</v>
      </c>
      <c r="AR50">
        <v>47.275874000000002</v>
      </c>
      <c r="AS50">
        <v>30.694852000000001</v>
      </c>
      <c r="AT50">
        <v>7.2157099999999996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70.669999999999987</v>
      </c>
      <c r="BA50">
        <f t="shared" si="1"/>
        <v>2290.0779180000004</v>
      </c>
      <c r="BD50">
        <v>22.3</v>
      </c>
      <c r="BE50">
        <v>7.06</v>
      </c>
      <c r="BF50">
        <v>0.87</v>
      </c>
      <c r="BG50">
        <v>3.89</v>
      </c>
      <c r="BH50">
        <v>5.38</v>
      </c>
      <c r="BI50">
        <v>4.43</v>
      </c>
      <c r="BJ50">
        <v>1.5</v>
      </c>
      <c r="BK50">
        <v>2.79</v>
      </c>
      <c r="BL50">
        <v>0.87</v>
      </c>
      <c r="BM50">
        <v>0</v>
      </c>
      <c r="BN50">
        <v>0.51</v>
      </c>
      <c r="BO50">
        <v>14.38</v>
      </c>
      <c r="BP50">
        <v>0</v>
      </c>
      <c r="BQ50">
        <v>4.29</v>
      </c>
      <c r="BR50">
        <v>1.99</v>
      </c>
      <c r="BS50">
        <v>0.41</v>
      </c>
      <c r="BT50">
        <v>0</v>
      </c>
      <c r="BU50">
        <v>0</v>
      </c>
      <c r="BV50">
        <v>0</v>
      </c>
      <c r="BW50">
        <f t="shared" si="2"/>
        <v>70.669999999999987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204.56313599999999</v>
      </c>
      <c r="L51">
        <v>347.39030000000002</v>
      </c>
      <c r="M51">
        <v>88.531599999999997</v>
      </c>
      <c r="N51">
        <v>113.671688</v>
      </c>
      <c r="O51">
        <v>119.00343100000001</v>
      </c>
      <c r="P51">
        <v>117.641175</v>
      </c>
      <c r="Q51">
        <v>13.071210000000001</v>
      </c>
      <c r="R51">
        <v>22.848755000000001</v>
      </c>
      <c r="S51">
        <v>15.965038</v>
      </c>
      <c r="T51">
        <v>0</v>
      </c>
      <c r="U51">
        <v>335.81864200000001</v>
      </c>
      <c r="V51">
        <v>10.685957</v>
      </c>
      <c r="W51">
        <v>36.835881999999998</v>
      </c>
      <c r="X51">
        <v>141.954286</v>
      </c>
      <c r="Y51">
        <v>0</v>
      </c>
      <c r="Z51">
        <v>0</v>
      </c>
      <c r="AA51">
        <v>13.455840999999999</v>
      </c>
      <c r="AB51">
        <v>38.020587999999996</v>
      </c>
      <c r="AC51">
        <v>27.967140000000001</v>
      </c>
      <c r="AD51">
        <v>35.212192999999999</v>
      </c>
      <c r="AE51">
        <v>47.572797999999999</v>
      </c>
      <c r="AF51">
        <v>6.1673809999999998</v>
      </c>
      <c r="AG51">
        <v>17.265972000000001</v>
      </c>
      <c r="AH51">
        <v>147.174643</v>
      </c>
      <c r="AI51">
        <v>30.625198000000001</v>
      </c>
      <c r="AJ51">
        <v>0</v>
      </c>
      <c r="AK51">
        <v>48.602116000000002</v>
      </c>
      <c r="AL51">
        <v>76.372555000000006</v>
      </c>
      <c r="AM51">
        <v>15.392951</v>
      </c>
      <c r="AN51">
        <v>0.662717</v>
      </c>
      <c r="AO51">
        <v>29.140369</v>
      </c>
      <c r="AP51">
        <v>8.0125910000000005</v>
      </c>
      <c r="AQ51">
        <v>0</v>
      </c>
      <c r="AR51">
        <v>47.275874000000002</v>
      </c>
      <c r="AS51">
        <v>30.694852000000001</v>
      </c>
      <c r="AT51">
        <v>7.2157099999999996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70.679999999999993</v>
      </c>
      <c r="BA51">
        <f t="shared" si="1"/>
        <v>2265.492589</v>
      </c>
      <c r="BD51">
        <v>22.3</v>
      </c>
      <c r="BE51">
        <v>7.06</v>
      </c>
      <c r="BF51">
        <v>0.87</v>
      </c>
      <c r="BG51">
        <v>3.89</v>
      </c>
      <c r="BH51">
        <v>5.38</v>
      </c>
      <c r="BI51">
        <v>4.43</v>
      </c>
      <c r="BJ51">
        <v>1.5</v>
      </c>
      <c r="BK51">
        <v>2.79</v>
      </c>
      <c r="BL51">
        <v>0.87</v>
      </c>
      <c r="BM51">
        <v>0</v>
      </c>
      <c r="BN51">
        <v>0.51</v>
      </c>
      <c r="BO51">
        <v>14.38</v>
      </c>
      <c r="BP51">
        <v>0</v>
      </c>
      <c r="BQ51">
        <v>4.29</v>
      </c>
      <c r="BR51">
        <v>1.99</v>
      </c>
      <c r="BS51">
        <v>0.42</v>
      </c>
      <c r="BT51">
        <v>0</v>
      </c>
      <c r="BU51">
        <v>0</v>
      </c>
      <c r="BV51">
        <v>0</v>
      </c>
      <c r="BW51">
        <f t="shared" si="2"/>
        <v>70.679999999999993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204.56313599999999</v>
      </c>
      <c r="L52">
        <v>347.39030000000002</v>
      </c>
      <c r="M52">
        <v>88.531599999999997</v>
      </c>
      <c r="N52">
        <v>113.671688</v>
      </c>
      <c r="O52">
        <v>119.00343100000001</v>
      </c>
      <c r="P52">
        <v>117.641175</v>
      </c>
      <c r="Q52">
        <v>13.071210000000001</v>
      </c>
      <c r="R52">
        <v>22.848755000000001</v>
      </c>
      <c r="S52">
        <v>15.965038</v>
      </c>
      <c r="T52">
        <v>0</v>
      </c>
      <c r="U52">
        <v>335.81864200000001</v>
      </c>
      <c r="V52">
        <v>10.685957</v>
      </c>
      <c r="W52">
        <v>36.835881999999998</v>
      </c>
      <c r="X52">
        <v>141.954286</v>
      </c>
      <c r="Y52">
        <v>0</v>
      </c>
      <c r="Z52">
        <v>0</v>
      </c>
      <c r="AA52">
        <v>13.455840999999999</v>
      </c>
      <c r="AB52">
        <v>38.020587999999996</v>
      </c>
      <c r="AC52">
        <v>27.967140000000001</v>
      </c>
      <c r="AD52">
        <v>35.212192999999999</v>
      </c>
      <c r="AE52">
        <v>47.572797999999999</v>
      </c>
      <c r="AF52">
        <v>6.1673809999999998</v>
      </c>
      <c r="AG52">
        <v>17.265972000000001</v>
      </c>
      <c r="AH52">
        <v>147.174643</v>
      </c>
      <c r="AI52">
        <v>30.625198000000001</v>
      </c>
      <c r="AJ52">
        <v>0</v>
      </c>
      <c r="AK52">
        <v>48.602116000000002</v>
      </c>
      <c r="AL52">
        <v>76.372555000000006</v>
      </c>
      <c r="AM52">
        <v>15.392951</v>
      </c>
      <c r="AN52">
        <v>0.662717</v>
      </c>
      <c r="AO52">
        <v>29.140369</v>
      </c>
      <c r="AP52">
        <v>5.5471779999999997</v>
      </c>
      <c r="AQ52">
        <v>0</v>
      </c>
      <c r="AR52">
        <v>47.275874000000002</v>
      </c>
      <c r="AS52">
        <v>30.694852000000001</v>
      </c>
      <c r="AT52">
        <v>7.2157099999999996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70.679999999999993</v>
      </c>
      <c r="BA52">
        <f t="shared" si="1"/>
        <v>2263.0271759999996</v>
      </c>
      <c r="BD52">
        <v>22.3</v>
      </c>
      <c r="BE52">
        <v>7.06</v>
      </c>
      <c r="BF52">
        <v>0.87</v>
      </c>
      <c r="BG52">
        <v>3.89</v>
      </c>
      <c r="BH52">
        <v>5.38</v>
      </c>
      <c r="BI52">
        <v>4.43</v>
      </c>
      <c r="BJ52">
        <v>1.5</v>
      </c>
      <c r="BK52">
        <v>2.79</v>
      </c>
      <c r="BL52">
        <v>0.87</v>
      </c>
      <c r="BM52">
        <v>0</v>
      </c>
      <c r="BN52">
        <v>0.51</v>
      </c>
      <c r="BO52">
        <v>14.38</v>
      </c>
      <c r="BP52">
        <v>0</v>
      </c>
      <c r="BQ52">
        <v>4.29</v>
      </c>
      <c r="BR52">
        <v>1.99</v>
      </c>
      <c r="BS52">
        <v>0.42</v>
      </c>
      <c r="BT52">
        <v>0</v>
      </c>
      <c r="BU52">
        <v>0</v>
      </c>
      <c r="BV52">
        <v>0</v>
      </c>
      <c r="BW52">
        <f t="shared" si="2"/>
        <v>70.679999999999993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188.40429</v>
      </c>
      <c r="L53">
        <v>347.39030000000002</v>
      </c>
      <c r="M53">
        <v>88.531599999999997</v>
      </c>
      <c r="N53">
        <v>113.671688</v>
      </c>
      <c r="O53">
        <v>119.00343100000001</v>
      </c>
      <c r="P53">
        <v>117.641175</v>
      </c>
      <c r="Q53">
        <v>13.071210000000001</v>
      </c>
      <c r="R53">
        <v>22.848755000000001</v>
      </c>
      <c r="S53">
        <v>15.965038</v>
      </c>
      <c r="T53">
        <v>0</v>
      </c>
      <c r="U53">
        <v>335.81864200000001</v>
      </c>
      <c r="V53">
        <v>10.685957</v>
      </c>
      <c r="W53">
        <v>36.835881999999998</v>
      </c>
      <c r="X53">
        <v>141.954286</v>
      </c>
      <c r="Y53">
        <v>0</v>
      </c>
      <c r="Z53">
        <v>0</v>
      </c>
      <c r="AA53">
        <v>13.455840999999999</v>
      </c>
      <c r="AB53">
        <v>38.020587999999996</v>
      </c>
      <c r="AC53">
        <v>27.967140000000001</v>
      </c>
      <c r="AD53">
        <v>35.212192999999999</v>
      </c>
      <c r="AE53">
        <v>47.572797999999999</v>
      </c>
      <c r="AF53">
        <v>6.1673809999999998</v>
      </c>
      <c r="AG53">
        <v>17.265972000000001</v>
      </c>
      <c r="AH53">
        <v>147.174643</v>
      </c>
      <c r="AI53">
        <v>30.625198000000001</v>
      </c>
      <c r="AJ53">
        <v>0</v>
      </c>
      <c r="AK53">
        <v>48.602116000000002</v>
      </c>
      <c r="AL53">
        <v>76.372555000000006</v>
      </c>
      <c r="AM53">
        <v>15.392951</v>
      </c>
      <c r="AN53">
        <v>0.662717</v>
      </c>
      <c r="AO53">
        <v>29.140369</v>
      </c>
      <c r="AP53">
        <v>5.5471779999999997</v>
      </c>
      <c r="AQ53">
        <v>0</v>
      </c>
      <c r="AR53">
        <v>47.275874000000002</v>
      </c>
      <c r="AS53">
        <v>30.694852000000001</v>
      </c>
      <c r="AT53">
        <v>7.2157099999999996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70.679999999999993</v>
      </c>
      <c r="BA53">
        <f t="shared" si="1"/>
        <v>2246.8683299999993</v>
      </c>
      <c r="BD53">
        <v>22.3</v>
      </c>
      <c r="BE53">
        <v>7.06</v>
      </c>
      <c r="BF53">
        <v>0.87</v>
      </c>
      <c r="BG53">
        <v>3.89</v>
      </c>
      <c r="BH53">
        <v>5.38</v>
      </c>
      <c r="BI53">
        <v>4.43</v>
      </c>
      <c r="BJ53">
        <v>1.5</v>
      </c>
      <c r="BK53">
        <v>2.79</v>
      </c>
      <c r="BL53">
        <v>0.87</v>
      </c>
      <c r="BM53">
        <v>0</v>
      </c>
      <c r="BN53">
        <v>0.51</v>
      </c>
      <c r="BO53">
        <v>14.38</v>
      </c>
      <c r="BP53">
        <v>0</v>
      </c>
      <c r="BQ53">
        <v>4.29</v>
      </c>
      <c r="BR53">
        <v>1.99</v>
      </c>
      <c r="BS53">
        <v>0.42</v>
      </c>
      <c r="BT53">
        <v>0</v>
      </c>
      <c r="BU53">
        <v>0</v>
      </c>
      <c r="BV53">
        <v>0</v>
      </c>
      <c r="BW53">
        <f t="shared" si="2"/>
        <v>70.679999999999993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188.40429</v>
      </c>
      <c r="L54">
        <v>347.39030000000002</v>
      </c>
      <c r="M54">
        <v>88.531599999999997</v>
      </c>
      <c r="N54">
        <v>113.671688</v>
      </c>
      <c r="O54">
        <v>119.00343100000001</v>
      </c>
      <c r="P54">
        <v>117.641175</v>
      </c>
      <c r="Q54">
        <v>13.071210000000001</v>
      </c>
      <c r="R54">
        <v>22.848755000000001</v>
      </c>
      <c r="S54">
        <v>15.965038</v>
      </c>
      <c r="T54">
        <v>0</v>
      </c>
      <c r="U54">
        <v>335.81864200000001</v>
      </c>
      <c r="V54">
        <v>10.685957</v>
      </c>
      <c r="W54">
        <v>36.835881999999998</v>
      </c>
      <c r="X54">
        <v>141.954286</v>
      </c>
      <c r="Y54">
        <v>0</v>
      </c>
      <c r="Z54">
        <v>0</v>
      </c>
      <c r="AA54">
        <v>13.455840999999999</v>
      </c>
      <c r="AB54">
        <v>38.020587999999996</v>
      </c>
      <c r="AC54">
        <v>27.967140000000001</v>
      </c>
      <c r="AD54">
        <v>35.212192999999999</v>
      </c>
      <c r="AE54">
        <v>47.572797999999999</v>
      </c>
      <c r="AF54">
        <v>6.1673809999999998</v>
      </c>
      <c r="AG54">
        <v>17.265972000000001</v>
      </c>
      <c r="AH54">
        <v>147.174643</v>
      </c>
      <c r="AI54">
        <v>30.625198000000001</v>
      </c>
      <c r="AJ54">
        <v>0</v>
      </c>
      <c r="AK54">
        <v>48.602116000000002</v>
      </c>
      <c r="AL54">
        <v>76.372555000000006</v>
      </c>
      <c r="AM54">
        <v>15.392951</v>
      </c>
      <c r="AN54">
        <v>0.662717</v>
      </c>
      <c r="AO54">
        <v>29.140369</v>
      </c>
      <c r="AP54">
        <v>8.0125910000000005</v>
      </c>
      <c r="AQ54">
        <v>0</v>
      </c>
      <c r="AR54">
        <v>47.275874000000002</v>
      </c>
      <c r="AS54">
        <v>30.694852000000001</v>
      </c>
      <c r="AT54">
        <v>7.2157099999999996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70.53</v>
      </c>
      <c r="BA54">
        <f t="shared" si="1"/>
        <v>2249.183743</v>
      </c>
      <c r="BD54">
        <v>22.3</v>
      </c>
      <c r="BE54">
        <v>7.06</v>
      </c>
      <c r="BF54">
        <v>0.87</v>
      </c>
      <c r="BG54">
        <v>3.89</v>
      </c>
      <c r="BH54">
        <v>5.38</v>
      </c>
      <c r="BI54">
        <v>4.43</v>
      </c>
      <c r="BJ54">
        <v>1.5</v>
      </c>
      <c r="BK54">
        <v>2.68</v>
      </c>
      <c r="BL54">
        <v>0.83</v>
      </c>
      <c r="BM54">
        <v>0</v>
      </c>
      <c r="BN54">
        <v>0.51</v>
      </c>
      <c r="BO54">
        <v>14.38</v>
      </c>
      <c r="BP54">
        <v>0</v>
      </c>
      <c r="BQ54">
        <v>4.29</v>
      </c>
      <c r="BR54">
        <v>1.99</v>
      </c>
      <c r="BS54">
        <v>0.42</v>
      </c>
      <c r="BT54">
        <v>0</v>
      </c>
      <c r="BU54">
        <v>0</v>
      </c>
      <c r="BV54">
        <v>0</v>
      </c>
      <c r="BW54">
        <f t="shared" si="2"/>
        <v>70.53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188.40429</v>
      </c>
      <c r="L55">
        <v>347.39030000000002</v>
      </c>
      <c r="M55">
        <v>88.531599999999997</v>
      </c>
      <c r="N55">
        <v>113.671688</v>
      </c>
      <c r="O55">
        <v>119.00343100000001</v>
      </c>
      <c r="P55">
        <v>117.641175</v>
      </c>
      <c r="Q55">
        <v>13.071210000000001</v>
      </c>
      <c r="R55">
        <v>22.848755000000001</v>
      </c>
      <c r="S55">
        <v>15.965038</v>
      </c>
      <c r="T55">
        <v>0</v>
      </c>
      <c r="U55">
        <v>335.81864200000001</v>
      </c>
      <c r="V55">
        <v>10.685957</v>
      </c>
      <c r="W55">
        <v>36.835881999999998</v>
      </c>
      <c r="X55">
        <v>141.954286</v>
      </c>
      <c r="Y55">
        <v>0</v>
      </c>
      <c r="Z55">
        <v>0</v>
      </c>
      <c r="AA55">
        <v>13.455840999999999</v>
      </c>
      <c r="AB55">
        <v>38.020587999999996</v>
      </c>
      <c r="AC55">
        <v>27.967140000000001</v>
      </c>
      <c r="AD55">
        <v>35.212192999999999</v>
      </c>
      <c r="AE55">
        <v>47.572797999999999</v>
      </c>
      <c r="AF55">
        <v>8.5394500000000004</v>
      </c>
      <c r="AG55">
        <v>17.265972000000001</v>
      </c>
      <c r="AH55">
        <v>147.174643</v>
      </c>
      <c r="AI55">
        <v>30.625198000000001</v>
      </c>
      <c r="AJ55">
        <v>0</v>
      </c>
      <c r="AK55">
        <v>48.602116000000002</v>
      </c>
      <c r="AL55">
        <v>76.372555000000006</v>
      </c>
      <c r="AM55">
        <v>15.392951</v>
      </c>
      <c r="AN55">
        <v>0.662717</v>
      </c>
      <c r="AO55">
        <v>29.140369</v>
      </c>
      <c r="AP55">
        <v>11.094357</v>
      </c>
      <c r="AQ55">
        <v>0</v>
      </c>
      <c r="AR55">
        <v>47.275874000000002</v>
      </c>
      <c r="AS55">
        <v>30.694852000000001</v>
      </c>
      <c r="AT55">
        <v>7.2157099999999996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70.55</v>
      </c>
      <c r="BA55">
        <f t="shared" si="1"/>
        <v>2254.6575779999998</v>
      </c>
      <c r="BD55">
        <v>22.3</v>
      </c>
      <c r="BE55">
        <v>7.06</v>
      </c>
      <c r="BF55">
        <v>0.7</v>
      </c>
      <c r="BG55">
        <v>3.89</v>
      </c>
      <c r="BH55">
        <v>5.38</v>
      </c>
      <c r="BI55">
        <v>4.43</v>
      </c>
      <c r="BJ55">
        <v>1.5</v>
      </c>
      <c r="BK55">
        <v>2.87</v>
      </c>
      <c r="BL55">
        <v>0.83</v>
      </c>
      <c r="BM55">
        <v>0</v>
      </c>
      <c r="BN55">
        <v>0.51</v>
      </c>
      <c r="BO55">
        <v>14.38</v>
      </c>
      <c r="BP55">
        <v>0</v>
      </c>
      <c r="BQ55">
        <v>4.29</v>
      </c>
      <c r="BR55">
        <v>1.99</v>
      </c>
      <c r="BS55">
        <v>0.42</v>
      </c>
      <c r="BT55">
        <v>0</v>
      </c>
      <c r="BU55">
        <v>0</v>
      </c>
      <c r="BV55">
        <v>0</v>
      </c>
      <c r="BW55">
        <f t="shared" si="2"/>
        <v>70.55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188.40429</v>
      </c>
      <c r="L56">
        <v>347.39030000000002</v>
      </c>
      <c r="M56">
        <v>88.531599999999997</v>
      </c>
      <c r="N56">
        <v>113.671688</v>
      </c>
      <c r="O56">
        <v>119.00343100000001</v>
      </c>
      <c r="P56">
        <v>117.641175</v>
      </c>
      <c r="Q56">
        <v>13.071210000000001</v>
      </c>
      <c r="R56">
        <v>22.848755000000001</v>
      </c>
      <c r="S56">
        <v>15.965038</v>
      </c>
      <c r="T56">
        <v>0</v>
      </c>
      <c r="U56">
        <v>335.81864200000001</v>
      </c>
      <c r="V56">
        <v>10.685957</v>
      </c>
      <c r="W56">
        <v>36.835881999999998</v>
      </c>
      <c r="X56">
        <v>141.954286</v>
      </c>
      <c r="Y56">
        <v>0</v>
      </c>
      <c r="Z56">
        <v>0</v>
      </c>
      <c r="AA56">
        <v>13.455840999999999</v>
      </c>
      <c r="AB56">
        <v>38.020587999999996</v>
      </c>
      <c r="AC56">
        <v>27.967140000000001</v>
      </c>
      <c r="AD56">
        <v>35.212192999999999</v>
      </c>
      <c r="AE56">
        <v>47.572797999999999</v>
      </c>
      <c r="AF56">
        <v>8.5394500000000004</v>
      </c>
      <c r="AG56">
        <v>17.265972000000001</v>
      </c>
      <c r="AH56">
        <v>147.174643</v>
      </c>
      <c r="AI56">
        <v>30.625198000000001</v>
      </c>
      <c r="AJ56">
        <v>0</v>
      </c>
      <c r="AK56">
        <v>48.602116000000002</v>
      </c>
      <c r="AL56">
        <v>76.372555000000006</v>
      </c>
      <c r="AM56">
        <v>15.392951</v>
      </c>
      <c r="AN56">
        <v>0.662717</v>
      </c>
      <c r="AO56">
        <v>29.140369</v>
      </c>
      <c r="AP56">
        <v>11.094357</v>
      </c>
      <c r="AQ56">
        <v>0</v>
      </c>
      <c r="AR56">
        <v>47.275874000000002</v>
      </c>
      <c r="AS56">
        <v>30.694852000000001</v>
      </c>
      <c r="AT56">
        <v>7.2157099999999996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70.38</v>
      </c>
      <c r="BA56">
        <f t="shared" si="1"/>
        <v>2254.4875779999998</v>
      </c>
      <c r="BD56">
        <v>22.3</v>
      </c>
      <c r="BE56">
        <v>7.06</v>
      </c>
      <c r="BF56">
        <v>0.38</v>
      </c>
      <c r="BG56">
        <v>3.89</v>
      </c>
      <c r="BH56">
        <v>5.38</v>
      </c>
      <c r="BI56">
        <v>4.43</v>
      </c>
      <c r="BJ56">
        <v>1.5</v>
      </c>
      <c r="BK56">
        <v>3.02</v>
      </c>
      <c r="BL56">
        <v>0.83</v>
      </c>
      <c r="BM56">
        <v>0</v>
      </c>
      <c r="BN56">
        <v>0.51</v>
      </c>
      <c r="BO56">
        <v>14.38</v>
      </c>
      <c r="BP56">
        <v>0</v>
      </c>
      <c r="BQ56">
        <v>4.29</v>
      </c>
      <c r="BR56">
        <v>1.99</v>
      </c>
      <c r="BS56">
        <v>0.42</v>
      </c>
      <c r="BT56">
        <v>0</v>
      </c>
      <c r="BU56">
        <v>0</v>
      </c>
      <c r="BV56">
        <v>0</v>
      </c>
      <c r="BW56">
        <f t="shared" si="2"/>
        <v>70.38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188.40429</v>
      </c>
      <c r="L57">
        <v>347.39030000000002</v>
      </c>
      <c r="M57">
        <v>88.531599999999997</v>
      </c>
      <c r="N57">
        <v>113.671688</v>
      </c>
      <c r="O57">
        <v>119.00343100000001</v>
      </c>
      <c r="P57">
        <v>117.641175</v>
      </c>
      <c r="Q57">
        <v>13.071210000000001</v>
      </c>
      <c r="R57">
        <v>22.848755000000001</v>
      </c>
      <c r="S57">
        <v>15.965038</v>
      </c>
      <c r="T57">
        <v>0</v>
      </c>
      <c r="U57">
        <v>335.81864200000001</v>
      </c>
      <c r="V57">
        <v>10.685957</v>
      </c>
      <c r="W57">
        <v>36.835881999999998</v>
      </c>
      <c r="X57">
        <v>141.954286</v>
      </c>
      <c r="Y57">
        <v>0</v>
      </c>
      <c r="Z57">
        <v>0</v>
      </c>
      <c r="AA57">
        <v>13.455840999999999</v>
      </c>
      <c r="AB57">
        <v>38.020587999999996</v>
      </c>
      <c r="AC57">
        <v>27.967140000000001</v>
      </c>
      <c r="AD57">
        <v>35.212192999999999</v>
      </c>
      <c r="AE57">
        <v>47.572797999999999</v>
      </c>
      <c r="AF57">
        <v>8.5394500000000004</v>
      </c>
      <c r="AG57">
        <v>17.265972000000001</v>
      </c>
      <c r="AH57">
        <v>147.174643</v>
      </c>
      <c r="AI57">
        <v>30.625198000000001</v>
      </c>
      <c r="AJ57">
        <v>0</v>
      </c>
      <c r="AK57">
        <v>48.602116000000002</v>
      </c>
      <c r="AL57">
        <v>76.372555000000006</v>
      </c>
      <c r="AM57">
        <v>15.392951</v>
      </c>
      <c r="AN57">
        <v>0.662717</v>
      </c>
      <c r="AO57">
        <v>29.140369</v>
      </c>
      <c r="AP57">
        <v>11.094357</v>
      </c>
      <c r="AQ57">
        <v>0</v>
      </c>
      <c r="AR57">
        <v>47.275874000000002</v>
      </c>
      <c r="AS57">
        <v>30.694852000000001</v>
      </c>
      <c r="AT57">
        <v>7.2157099999999996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69.5</v>
      </c>
      <c r="BA57">
        <f t="shared" si="1"/>
        <v>2253.6075779999996</v>
      </c>
      <c r="BD57">
        <v>22.3</v>
      </c>
      <c r="BE57">
        <v>7.06</v>
      </c>
      <c r="BF57">
        <v>0</v>
      </c>
      <c r="BG57">
        <v>3.89</v>
      </c>
      <c r="BH57">
        <v>5.38</v>
      </c>
      <c r="BI57">
        <v>4.43</v>
      </c>
      <c r="BJ57">
        <v>1.5</v>
      </c>
      <c r="BK57">
        <v>2.68</v>
      </c>
      <c r="BL57">
        <v>0.83</v>
      </c>
      <c r="BM57">
        <v>0</v>
      </c>
      <c r="BN57">
        <v>0.51</v>
      </c>
      <c r="BO57">
        <v>14.22</v>
      </c>
      <c r="BP57">
        <v>0</v>
      </c>
      <c r="BQ57">
        <v>4.29</v>
      </c>
      <c r="BR57">
        <v>1.99</v>
      </c>
      <c r="BS57">
        <v>0.42</v>
      </c>
      <c r="BT57">
        <v>0</v>
      </c>
      <c r="BU57">
        <v>0</v>
      </c>
      <c r="BV57">
        <v>0</v>
      </c>
      <c r="BW57">
        <f t="shared" si="2"/>
        <v>69.5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188.40429</v>
      </c>
      <c r="L58">
        <v>347.39030000000002</v>
      </c>
      <c r="M58">
        <v>88.531599999999997</v>
      </c>
      <c r="N58">
        <v>113.671688</v>
      </c>
      <c r="O58">
        <v>119.00343100000001</v>
      </c>
      <c r="P58">
        <v>117.641175</v>
      </c>
      <c r="Q58">
        <v>13.071210000000001</v>
      </c>
      <c r="R58">
        <v>22.848755000000001</v>
      </c>
      <c r="S58">
        <v>15.965038</v>
      </c>
      <c r="T58">
        <v>0</v>
      </c>
      <c r="U58">
        <v>335.81864200000001</v>
      </c>
      <c r="V58">
        <v>10.685957</v>
      </c>
      <c r="W58">
        <v>36.835881999999998</v>
      </c>
      <c r="X58">
        <v>141.954286</v>
      </c>
      <c r="Y58">
        <v>0</v>
      </c>
      <c r="Z58">
        <v>0</v>
      </c>
      <c r="AA58">
        <v>26.987704000000001</v>
      </c>
      <c r="AB58">
        <v>38.020587999999996</v>
      </c>
      <c r="AC58">
        <v>27.967140000000001</v>
      </c>
      <c r="AD58">
        <v>35.212192999999999</v>
      </c>
      <c r="AE58">
        <v>47.572797999999999</v>
      </c>
      <c r="AF58">
        <v>8.5394500000000004</v>
      </c>
      <c r="AG58">
        <v>17.265972000000001</v>
      </c>
      <c r="AH58">
        <v>147.174643</v>
      </c>
      <c r="AI58">
        <v>30.625198000000001</v>
      </c>
      <c r="AJ58">
        <v>0</v>
      </c>
      <c r="AK58">
        <v>48.602116000000002</v>
      </c>
      <c r="AL58">
        <v>76.372555000000006</v>
      </c>
      <c r="AM58">
        <v>15.392951</v>
      </c>
      <c r="AN58">
        <v>0.662717</v>
      </c>
      <c r="AO58">
        <v>29.140369</v>
      </c>
      <c r="AP58">
        <v>11.094357</v>
      </c>
      <c r="AQ58">
        <v>0</v>
      </c>
      <c r="AR58">
        <v>47.275874000000002</v>
      </c>
      <c r="AS58">
        <v>30.694852000000001</v>
      </c>
      <c r="AT58">
        <v>7.2157099999999996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69.5</v>
      </c>
      <c r="BA58">
        <f t="shared" si="1"/>
        <v>2267.1394409999998</v>
      </c>
      <c r="BD58">
        <v>22.3</v>
      </c>
      <c r="BE58">
        <v>7.06</v>
      </c>
      <c r="BF58">
        <v>0</v>
      </c>
      <c r="BG58">
        <v>3.89</v>
      </c>
      <c r="BH58">
        <v>5.38</v>
      </c>
      <c r="BI58">
        <v>4.43</v>
      </c>
      <c r="BJ58">
        <v>1.5</v>
      </c>
      <c r="BK58">
        <v>2.68</v>
      </c>
      <c r="BL58">
        <v>0.83</v>
      </c>
      <c r="BM58">
        <v>0</v>
      </c>
      <c r="BN58">
        <v>0.51</v>
      </c>
      <c r="BO58">
        <v>14.22</v>
      </c>
      <c r="BP58">
        <v>0</v>
      </c>
      <c r="BQ58">
        <v>4.29</v>
      </c>
      <c r="BR58">
        <v>1.99</v>
      </c>
      <c r="BS58">
        <v>0.42</v>
      </c>
      <c r="BT58">
        <v>0</v>
      </c>
      <c r="BU58">
        <v>0</v>
      </c>
      <c r="BV58">
        <v>0</v>
      </c>
      <c r="BW58">
        <f t="shared" si="2"/>
        <v>69.5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188.40429</v>
      </c>
      <c r="L59">
        <v>401.25254100000001</v>
      </c>
      <c r="M59">
        <v>88.531599999999997</v>
      </c>
      <c r="N59">
        <v>113.671688</v>
      </c>
      <c r="O59">
        <v>119.00343100000001</v>
      </c>
      <c r="P59">
        <v>117.641175</v>
      </c>
      <c r="Q59">
        <v>13.071210000000001</v>
      </c>
      <c r="R59">
        <v>22.848755000000001</v>
      </c>
      <c r="S59">
        <v>15.965038</v>
      </c>
      <c r="T59">
        <v>0</v>
      </c>
      <c r="U59">
        <v>335.81864200000001</v>
      </c>
      <c r="V59">
        <v>10.685957</v>
      </c>
      <c r="W59">
        <v>36.835881999999998</v>
      </c>
      <c r="X59">
        <v>141.954286</v>
      </c>
      <c r="Y59">
        <v>0</v>
      </c>
      <c r="Z59">
        <v>0</v>
      </c>
      <c r="AA59">
        <v>40.559097000000001</v>
      </c>
      <c r="AB59">
        <v>38.020587999999996</v>
      </c>
      <c r="AC59">
        <v>27.967140000000001</v>
      </c>
      <c r="AD59">
        <v>35.212192999999999</v>
      </c>
      <c r="AE59">
        <v>47.572797999999999</v>
      </c>
      <c r="AF59">
        <v>8.5394500000000004</v>
      </c>
      <c r="AG59">
        <v>17.265972000000001</v>
      </c>
      <c r="AH59">
        <v>147.174643</v>
      </c>
      <c r="AI59">
        <v>30.625198000000001</v>
      </c>
      <c r="AJ59">
        <v>0</v>
      </c>
      <c r="AK59">
        <v>48.602116000000002</v>
      </c>
      <c r="AL59">
        <v>76.372555000000006</v>
      </c>
      <c r="AM59">
        <v>15.392951</v>
      </c>
      <c r="AN59">
        <v>0.662717</v>
      </c>
      <c r="AO59">
        <v>29.140369</v>
      </c>
      <c r="AP59">
        <v>11.094357</v>
      </c>
      <c r="AQ59">
        <v>0</v>
      </c>
      <c r="AR59">
        <v>47.275874000000002</v>
      </c>
      <c r="AS59">
        <v>30.694852000000001</v>
      </c>
      <c r="AT59">
        <v>7.2157099999999996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69.5</v>
      </c>
      <c r="BA59">
        <f t="shared" si="1"/>
        <v>2334.5730750000002</v>
      </c>
      <c r="BD59">
        <v>22.3</v>
      </c>
      <c r="BE59">
        <v>7.06</v>
      </c>
      <c r="BF59">
        <v>0</v>
      </c>
      <c r="BG59">
        <v>3.89</v>
      </c>
      <c r="BH59">
        <v>5.38</v>
      </c>
      <c r="BI59">
        <v>4.43</v>
      </c>
      <c r="BJ59">
        <v>1.5</v>
      </c>
      <c r="BK59">
        <v>2.68</v>
      </c>
      <c r="BL59">
        <v>0.83</v>
      </c>
      <c r="BM59">
        <v>0</v>
      </c>
      <c r="BN59">
        <v>0.51</v>
      </c>
      <c r="BO59">
        <v>14.22</v>
      </c>
      <c r="BP59">
        <v>0</v>
      </c>
      <c r="BQ59">
        <v>4.29</v>
      </c>
      <c r="BR59">
        <v>1.99</v>
      </c>
      <c r="BS59">
        <v>0.42</v>
      </c>
      <c r="BT59">
        <v>0</v>
      </c>
      <c r="BU59">
        <v>0</v>
      </c>
      <c r="BV59">
        <v>0</v>
      </c>
      <c r="BW59">
        <f t="shared" si="2"/>
        <v>69.5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188.40429</v>
      </c>
      <c r="L60">
        <v>401.25254100000001</v>
      </c>
      <c r="M60">
        <v>88.531599999999997</v>
      </c>
      <c r="N60">
        <v>113.671688</v>
      </c>
      <c r="O60">
        <v>119.00343100000001</v>
      </c>
      <c r="P60">
        <v>117.641175</v>
      </c>
      <c r="Q60">
        <v>13.071210000000001</v>
      </c>
      <c r="R60">
        <v>22.848755000000001</v>
      </c>
      <c r="S60">
        <v>15.965038</v>
      </c>
      <c r="T60">
        <v>0</v>
      </c>
      <c r="U60">
        <v>335.81864200000001</v>
      </c>
      <c r="V60">
        <v>10.685957</v>
      </c>
      <c r="W60">
        <v>36.835881999999998</v>
      </c>
      <c r="X60">
        <v>141.954286</v>
      </c>
      <c r="Y60">
        <v>0</v>
      </c>
      <c r="Z60">
        <v>0</v>
      </c>
      <c r="AA60">
        <v>40.559097000000001</v>
      </c>
      <c r="AB60">
        <v>38.020587999999996</v>
      </c>
      <c r="AC60">
        <v>27.967140000000001</v>
      </c>
      <c r="AD60">
        <v>35.212192999999999</v>
      </c>
      <c r="AE60">
        <v>47.572797999999999</v>
      </c>
      <c r="AF60">
        <v>8.5394500000000004</v>
      </c>
      <c r="AG60">
        <v>17.265972000000001</v>
      </c>
      <c r="AH60">
        <v>147.174643</v>
      </c>
      <c r="AI60">
        <v>30.625198000000001</v>
      </c>
      <c r="AJ60">
        <v>0</v>
      </c>
      <c r="AK60">
        <v>48.602116000000002</v>
      </c>
      <c r="AL60">
        <v>76.372555000000006</v>
      </c>
      <c r="AM60">
        <v>15.392951</v>
      </c>
      <c r="AN60">
        <v>0.662717</v>
      </c>
      <c r="AO60">
        <v>29.140369</v>
      </c>
      <c r="AP60">
        <v>11.094357</v>
      </c>
      <c r="AQ60">
        <v>0</v>
      </c>
      <c r="AR60">
        <v>47.275874000000002</v>
      </c>
      <c r="AS60">
        <v>30.694852000000001</v>
      </c>
      <c r="AT60">
        <v>7.2157099999999996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69.5</v>
      </c>
      <c r="BA60">
        <f t="shared" si="1"/>
        <v>2334.5730750000002</v>
      </c>
      <c r="BD60">
        <v>22.3</v>
      </c>
      <c r="BE60">
        <v>7.06</v>
      </c>
      <c r="BF60">
        <v>0</v>
      </c>
      <c r="BG60">
        <v>3.89</v>
      </c>
      <c r="BH60">
        <v>5.38</v>
      </c>
      <c r="BI60">
        <v>4.43</v>
      </c>
      <c r="BJ60">
        <v>1.5</v>
      </c>
      <c r="BK60">
        <v>2.68</v>
      </c>
      <c r="BL60">
        <v>0.83</v>
      </c>
      <c r="BM60">
        <v>0</v>
      </c>
      <c r="BN60">
        <v>0.51</v>
      </c>
      <c r="BO60">
        <v>14.22</v>
      </c>
      <c r="BP60">
        <v>0</v>
      </c>
      <c r="BQ60">
        <v>4.29</v>
      </c>
      <c r="BR60">
        <v>1.99</v>
      </c>
      <c r="BS60">
        <v>0.42</v>
      </c>
      <c r="BT60">
        <v>0</v>
      </c>
      <c r="BU60">
        <v>0</v>
      </c>
      <c r="BV60">
        <v>0</v>
      </c>
      <c r="BW60">
        <f t="shared" si="2"/>
        <v>69.5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188.40429</v>
      </c>
      <c r="L61">
        <v>401.25254100000001</v>
      </c>
      <c r="M61">
        <v>88.531599999999997</v>
      </c>
      <c r="N61">
        <v>113.671688</v>
      </c>
      <c r="O61">
        <v>119.00343100000001</v>
      </c>
      <c r="P61">
        <v>117.641175</v>
      </c>
      <c r="Q61">
        <v>13.071210000000001</v>
      </c>
      <c r="R61">
        <v>22.848755000000001</v>
      </c>
      <c r="S61">
        <v>15.965038</v>
      </c>
      <c r="T61">
        <v>0</v>
      </c>
      <c r="U61">
        <v>335.81864200000001</v>
      </c>
      <c r="V61">
        <v>10.685957</v>
      </c>
      <c r="W61">
        <v>36.835881999999998</v>
      </c>
      <c r="X61">
        <v>141.954286</v>
      </c>
      <c r="Y61">
        <v>0</v>
      </c>
      <c r="Z61">
        <v>0</v>
      </c>
      <c r="AA61">
        <v>40.559097000000001</v>
      </c>
      <c r="AB61">
        <v>38.020587999999996</v>
      </c>
      <c r="AC61">
        <v>27.967140000000001</v>
      </c>
      <c r="AD61">
        <v>35.212192999999999</v>
      </c>
      <c r="AE61">
        <v>47.572797999999999</v>
      </c>
      <c r="AF61">
        <v>8.5394500000000004</v>
      </c>
      <c r="AG61">
        <v>17.265972000000001</v>
      </c>
      <c r="AH61">
        <v>147.174643</v>
      </c>
      <c r="AI61">
        <v>30.625198000000001</v>
      </c>
      <c r="AJ61">
        <v>0</v>
      </c>
      <c r="AK61">
        <v>48.602116000000002</v>
      </c>
      <c r="AL61">
        <v>76.372555000000006</v>
      </c>
      <c r="AM61">
        <v>15.392951</v>
      </c>
      <c r="AN61">
        <v>0.662717</v>
      </c>
      <c r="AO61">
        <v>29.140369</v>
      </c>
      <c r="AP61">
        <v>11.094357</v>
      </c>
      <c r="AQ61">
        <v>0</v>
      </c>
      <c r="AR61">
        <v>47.275874000000002</v>
      </c>
      <c r="AS61">
        <v>30.694852000000001</v>
      </c>
      <c r="AT61">
        <v>7.2157099999999996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69.5</v>
      </c>
      <c r="BA61">
        <f t="shared" si="1"/>
        <v>2334.5730750000002</v>
      </c>
      <c r="BD61">
        <v>22.3</v>
      </c>
      <c r="BE61">
        <v>7.06</v>
      </c>
      <c r="BF61">
        <v>0</v>
      </c>
      <c r="BG61">
        <v>3.89</v>
      </c>
      <c r="BH61">
        <v>5.38</v>
      </c>
      <c r="BI61">
        <v>4.43</v>
      </c>
      <c r="BJ61">
        <v>1.5</v>
      </c>
      <c r="BK61">
        <v>2.68</v>
      </c>
      <c r="BL61">
        <v>0.83</v>
      </c>
      <c r="BM61">
        <v>0</v>
      </c>
      <c r="BN61">
        <v>0.51</v>
      </c>
      <c r="BO61">
        <v>14.22</v>
      </c>
      <c r="BP61">
        <v>0</v>
      </c>
      <c r="BQ61">
        <v>4.29</v>
      </c>
      <c r="BR61">
        <v>1.99</v>
      </c>
      <c r="BS61">
        <v>0.42</v>
      </c>
      <c r="BT61">
        <v>0</v>
      </c>
      <c r="BU61">
        <v>0</v>
      </c>
      <c r="BV61">
        <v>0</v>
      </c>
      <c r="BW61">
        <f t="shared" si="2"/>
        <v>69.5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204.56313599999999</v>
      </c>
      <c r="L62">
        <v>401.25254100000001</v>
      </c>
      <c r="M62">
        <v>88.531599999999997</v>
      </c>
      <c r="N62">
        <v>113.671688</v>
      </c>
      <c r="O62">
        <v>119.00343100000001</v>
      </c>
      <c r="P62">
        <v>117.641175</v>
      </c>
      <c r="Q62">
        <v>16.479965</v>
      </c>
      <c r="R62">
        <v>26.242595000000001</v>
      </c>
      <c r="S62">
        <v>19.528531000000001</v>
      </c>
      <c r="T62">
        <v>0</v>
      </c>
      <c r="U62">
        <v>335.81864200000001</v>
      </c>
      <c r="V62">
        <v>15.752851</v>
      </c>
      <c r="W62">
        <v>42.348416999999998</v>
      </c>
      <c r="X62">
        <v>141.954286</v>
      </c>
      <c r="Y62">
        <v>0</v>
      </c>
      <c r="Z62">
        <v>0</v>
      </c>
      <c r="AA62">
        <v>40.559097000000001</v>
      </c>
      <c r="AB62">
        <v>38.020587999999996</v>
      </c>
      <c r="AC62">
        <v>27.967140000000001</v>
      </c>
      <c r="AD62">
        <v>35.212192999999999</v>
      </c>
      <c r="AE62">
        <v>47.572797999999999</v>
      </c>
      <c r="AF62">
        <v>8.5394500000000004</v>
      </c>
      <c r="AG62">
        <v>17.265972000000001</v>
      </c>
      <c r="AH62">
        <v>147.174643</v>
      </c>
      <c r="AI62">
        <v>30.625198000000001</v>
      </c>
      <c r="AJ62">
        <v>0</v>
      </c>
      <c r="AK62">
        <v>48.602116000000002</v>
      </c>
      <c r="AL62">
        <v>76.372555000000006</v>
      </c>
      <c r="AM62">
        <v>15.392951</v>
      </c>
      <c r="AN62">
        <v>0.662717</v>
      </c>
      <c r="AO62">
        <v>29.140369</v>
      </c>
      <c r="AP62">
        <v>11.094357</v>
      </c>
      <c r="AQ62">
        <v>0</v>
      </c>
      <c r="AR62">
        <v>47.275874000000002</v>
      </c>
      <c r="AS62">
        <v>30.694852000000001</v>
      </c>
      <c r="AT62">
        <v>7.2157099999999996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69.430000000000007</v>
      </c>
      <c r="BA62">
        <f t="shared" si="1"/>
        <v>2371.6074379999995</v>
      </c>
      <c r="BD62">
        <v>22.3</v>
      </c>
      <c r="BE62">
        <v>7.06</v>
      </c>
      <c r="BF62">
        <v>0</v>
      </c>
      <c r="BG62">
        <v>3.89</v>
      </c>
      <c r="BH62">
        <v>5.38</v>
      </c>
      <c r="BI62">
        <v>4.43</v>
      </c>
      <c r="BJ62">
        <v>1.5</v>
      </c>
      <c r="BK62">
        <v>2.63</v>
      </c>
      <c r="BL62">
        <v>0.81</v>
      </c>
      <c r="BM62">
        <v>0</v>
      </c>
      <c r="BN62">
        <v>0.51</v>
      </c>
      <c r="BO62">
        <v>14.22</v>
      </c>
      <c r="BP62">
        <v>0</v>
      </c>
      <c r="BQ62">
        <v>4.29</v>
      </c>
      <c r="BR62">
        <v>1.99</v>
      </c>
      <c r="BS62">
        <v>0.42</v>
      </c>
      <c r="BT62">
        <v>0</v>
      </c>
      <c r="BU62">
        <v>0</v>
      </c>
      <c r="BV62">
        <v>0</v>
      </c>
      <c r="BW62">
        <f t="shared" si="2"/>
        <v>69.430000000000007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204.56313599999999</v>
      </c>
      <c r="L63">
        <v>401.25254100000001</v>
      </c>
      <c r="M63">
        <v>88.531599999999997</v>
      </c>
      <c r="N63">
        <v>113.671688</v>
      </c>
      <c r="O63">
        <v>119.00343100000001</v>
      </c>
      <c r="P63">
        <v>117.641175</v>
      </c>
      <c r="Q63">
        <v>16.479965</v>
      </c>
      <c r="R63">
        <v>26.242595000000001</v>
      </c>
      <c r="S63">
        <v>19.528531000000001</v>
      </c>
      <c r="T63">
        <v>0</v>
      </c>
      <c r="U63">
        <v>335.81864200000001</v>
      </c>
      <c r="V63">
        <v>15.752851</v>
      </c>
      <c r="W63">
        <v>42.348416999999998</v>
      </c>
      <c r="X63">
        <v>141.954286</v>
      </c>
      <c r="Y63">
        <v>0</v>
      </c>
      <c r="Z63">
        <v>0</v>
      </c>
      <c r="AA63">
        <v>40.559097000000001</v>
      </c>
      <c r="AB63">
        <v>38.020587999999996</v>
      </c>
      <c r="AC63">
        <v>27.967140000000001</v>
      </c>
      <c r="AD63">
        <v>35.212192999999999</v>
      </c>
      <c r="AE63">
        <v>47.572797999999999</v>
      </c>
      <c r="AF63">
        <v>8.5394500000000004</v>
      </c>
      <c r="AG63">
        <v>17.265972000000001</v>
      </c>
      <c r="AH63">
        <v>147.174643</v>
      </c>
      <c r="AI63">
        <v>30.625198000000001</v>
      </c>
      <c r="AJ63">
        <v>0</v>
      </c>
      <c r="AK63">
        <v>48.602116000000002</v>
      </c>
      <c r="AL63">
        <v>50.318666999999998</v>
      </c>
      <c r="AM63">
        <v>15.392951</v>
      </c>
      <c r="AN63">
        <v>0.662717</v>
      </c>
      <c r="AO63">
        <v>29.140369</v>
      </c>
      <c r="AP63">
        <v>11.094357</v>
      </c>
      <c r="AQ63">
        <v>0</v>
      </c>
      <c r="AR63">
        <v>47.275874000000002</v>
      </c>
      <c r="AS63">
        <v>30.694852000000001</v>
      </c>
      <c r="AT63">
        <v>8.7222869999999997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69.430000000000007</v>
      </c>
      <c r="BA63">
        <f t="shared" si="1"/>
        <v>2347.0601269999997</v>
      </c>
      <c r="BD63">
        <v>22.3</v>
      </c>
      <c r="BE63">
        <v>7.06</v>
      </c>
      <c r="BF63">
        <v>0</v>
      </c>
      <c r="BG63">
        <v>3.89</v>
      </c>
      <c r="BH63">
        <v>5.38</v>
      </c>
      <c r="BI63">
        <v>4.43</v>
      </c>
      <c r="BJ63">
        <v>1.5</v>
      </c>
      <c r="BK63">
        <v>2.63</v>
      </c>
      <c r="BL63">
        <v>0.81</v>
      </c>
      <c r="BM63">
        <v>0</v>
      </c>
      <c r="BN63">
        <v>0.51</v>
      </c>
      <c r="BO63">
        <v>14.22</v>
      </c>
      <c r="BP63">
        <v>0</v>
      </c>
      <c r="BQ63">
        <v>4.29</v>
      </c>
      <c r="BR63">
        <v>1.99</v>
      </c>
      <c r="BS63">
        <v>0.42</v>
      </c>
      <c r="BT63">
        <v>0</v>
      </c>
      <c r="BU63">
        <v>0</v>
      </c>
      <c r="BV63">
        <v>0</v>
      </c>
      <c r="BW63">
        <f t="shared" si="2"/>
        <v>69.430000000000007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204.56313599999999</v>
      </c>
      <c r="L64">
        <v>401.25254100000001</v>
      </c>
      <c r="M64">
        <v>88.531599999999997</v>
      </c>
      <c r="N64">
        <v>113.671688</v>
      </c>
      <c r="O64">
        <v>119.00343100000001</v>
      </c>
      <c r="P64">
        <v>117.641175</v>
      </c>
      <c r="Q64">
        <v>16.479965</v>
      </c>
      <c r="R64">
        <v>26.242595000000001</v>
      </c>
      <c r="S64">
        <v>19.528531000000001</v>
      </c>
      <c r="T64">
        <v>0</v>
      </c>
      <c r="U64">
        <v>335.81864200000001</v>
      </c>
      <c r="V64">
        <v>19.948478999999999</v>
      </c>
      <c r="W64">
        <v>42.348416999999998</v>
      </c>
      <c r="X64">
        <v>141.954286</v>
      </c>
      <c r="Y64">
        <v>0</v>
      </c>
      <c r="Z64">
        <v>0</v>
      </c>
      <c r="AA64">
        <v>40.559097000000001</v>
      </c>
      <c r="AB64">
        <v>38.020587999999996</v>
      </c>
      <c r="AC64">
        <v>27.967140000000001</v>
      </c>
      <c r="AD64">
        <v>35.212192999999999</v>
      </c>
      <c r="AE64">
        <v>47.572797999999999</v>
      </c>
      <c r="AF64">
        <v>8.5394500000000004</v>
      </c>
      <c r="AG64">
        <v>17.265972000000001</v>
      </c>
      <c r="AH64">
        <v>147.174643</v>
      </c>
      <c r="AI64">
        <v>30.625198000000001</v>
      </c>
      <c r="AJ64">
        <v>0</v>
      </c>
      <c r="AK64">
        <v>48.602116000000002</v>
      </c>
      <c r="AL64">
        <v>50.318666999999998</v>
      </c>
      <c r="AM64">
        <v>15.392951</v>
      </c>
      <c r="AN64">
        <v>0.662717</v>
      </c>
      <c r="AO64">
        <v>29.140369</v>
      </c>
      <c r="AP64">
        <v>11.094357</v>
      </c>
      <c r="AQ64">
        <v>0</v>
      </c>
      <c r="AR64">
        <v>47.275874000000002</v>
      </c>
      <c r="AS64">
        <v>30.694852000000001</v>
      </c>
      <c r="AT64">
        <v>9.1187550000000002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69.430000000000007</v>
      </c>
      <c r="BA64">
        <f t="shared" si="1"/>
        <v>2351.6522229999996</v>
      </c>
      <c r="BD64">
        <v>22.3</v>
      </c>
      <c r="BE64">
        <v>7.06</v>
      </c>
      <c r="BF64">
        <v>0</v>
      </c>
      <c r="BG64">
        <v>3.89</v>
      </c>
      <c r="BH64">
        <v>5.38</v>
      </c>
      <c r="BI64">
        <v>4.43</v>
      </c>
      <c r="BJ64">
        <v>1.5</v>
      </c>
      <c r="BK64">
        <v>2.63</v>
      </c>
      <c r="BL64">
        <v>0.81</v>
      </c>
      <c r="BM64">
        <v>0</v>
      </c>
      <c r="BN64">
        <v>0.51</v>
      </c>
      <c r="BO64">
        <v>14.22</v>
      </c>
      <c r="BP64">
        <v>0</v>
      </c>
      <c r="BQ64">
        <v>4.29</v>
      </c>
      <c r="BR64">
        <v>1.99</v>
      </c>
      <c r="BS64">
        <v>0.42</v>
      </c>
      <c r="BT64">
        <v>0</v>
      </c>
      <c r="BU64">
        <v>0</v>
      </c>
      <c r="BV64">
        <v>0</v>
      </c>
      <c r="BW64">
        <f t="shared" si="2"/>
        <v>69.430000000000007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204.56313599999999</v>
      </c>
      <c r="L65">
        <v>400.29024099999998</v>
      </c>
      <c r="M65">
        <v>88.531599999999997</v>
      </c>
      <c r="N65">
        <v>113.671688</v>
      </c>
      <c r="O65">
        <v>119.00343100000001</v>
      </c>
      <c r="P65">
        <v>117.641175</v>
      </c>
      <c r="Q65">
        <v>16.479965</v>
      </c>
      <c r="R65">
        <v>32.126193000000001</v>
      </c>
      <c r="S65">
        <v>19.528531000000001</v>
      </c>
      <c r="T65">
        <v>0</v>
      </c>
      <c r="U65">
        <v>335.81864200000001</v>
      </c>
      <c r="V65">
        <v>19.948478999999999</v>
      </c>
      <c r="W65">
        <v>42.348416999999998</v>
      </c>
      <c r="X65">
        <v>141.954286</v>
      </c>
      <c r="Y65">
        <v>0</v>
      </c>
      <c r="Z65">
        <v>0</v>
      </c>
      <c r="AA65">
        <v>40.559097000000001</v>
      </c>
      <c r="AB65">
        <v>38.020587999999996</v>
      </c>
      <c r="AC65">
        <v>27.967140000000001</v>
      </c>
      <c r="AD65">
        <v>35.212192999999999</v>
      </c>
      <c r="AE65">
        <v>47.572797999999999</v>
      </c>
      <c r="AF65">
        <v>8.5394500000000004</v>
      </c>
      <c r="AG65">
        <v>17.265972000000001</v>
      </c>
      <c r="AH65">
        <v>147.174643</v>
      </c>
      <c r="AI65">
        <v>30.625198000000001</v>
      </c>
      <c r="AJ65">
        <v>0</v>
      </c>
      <c r="AK65">
        <v>48.602116000000002</v>
      </c>
      <c r="AL65">
        <v>50.318666999999998</v>
      </c>
      <c r="AM65">
        <v>15.392951</v>
      </c>
      <c r="AN65">
        <v>0.662717</v>
      </c>
      <c r="AO65">
        <v>29.140369</v>
      </c>
      <c r="AP65">
        <v>11.094357</v>
      </c>
      <c r="AQ65">
        <v>0</v>
      </c>
      <c r="AR65">
        <v>47.275874000000002</v>
      </c>
      <c r="AS65">
        <v>30.694852000000001</v>
      </c>
      <c r="AT65">
        <v>9.9116900000000001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69.430000000000007</v>
      </c>
      <c r="BA65">
        <f t="shared" si="1"/>
        <v>2357.3664559999993</v>
      </c>
      <c r="BD65">
        <v>22.3</v>
      </c>
      <c r="BE65">
        <v>7.06</v>
      </c>
      <c r="BF65">
        <v>0</v>
      </c>
      <c r="BG65">
        <v>3.89</v>
      </c>
      <c r="BH65">
        <v>5.38</v>
      </c>
      <c r="BI65">
        <v>4.43</v>
      </c>
      <c r="BJ65">
        <v>1.5</v>
      </c>
      <c r="BK65">
        <v>2.63</v>
      </c>
      <c r="BL65">
        <v>0.81</v>
      </c>
      <c r="BM65">
        <v>0</v>
      </c>
      <c r="BN65">
        <v>0.51</v>
      </c>
      <c r="BO65">
        <v>14.22</v>
      </c>
      <c r="BP65">
        <v>0</v>
      </c>
      <c r="BQ65">
        <v>4.29</v>
      </c>
      <c r="BR65">
        <v>1.99</v>
      </c>
      <c r="BS65">
        <v>0.42</v>
      </c>
      <c r="BT65">
        <v>0</v>
      </c>
      <c r="BU65">
        <v>0</v>
      </c>
      <c r="BV65">
        <v>0</v>
      </c>
      <c r="BW65">
        <f t="shared" si="2"/>
        <v>69.430000000000007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204.56313599999999</v>
      </c>
      <c r="L66">
        <v>443.83402699999999</v>
      </c>
      <c r="M66">
        <v>88.531599999999997</v>
      </c>
      <c r="N66">
        <v>113.671688</v>
      </c>
      <c r="O66">
        <v>119.00343100000001</v>
      </c>
      <c r="P66">
        <v>117.641175</v>
      </c>
      <c r="Q66">
        <v>16.479965</v>
      </c>
      <c r="R66">
        <v>32.126193000000001</v>
      </c>
      <c r="S66">
        <v>19.528531000000001</v>
      </c>
      <c r="T66">
        <v>0</v>
      </c>
      <c r="U66">
        <v>335.81864200000001</v>
      </c>
      <c r="V66">
        <v>19.948478999999999</v>
      </c>
      <c r="W66">
        <v>42.348416999999998</v>
      </c>
      <c r="X66">
        <v>141.954286</v>
      </c>
      <c r="Y66">
        <v>0</v>
      </c>
      <c r="Z66">
        <v>0</v>
      </c>
      <c r="AA66">
        <v>40.559097000000001</v>
      </c>
      <c r="AB66">
        <v>38.020587999999996</v>
      </c>
      <c r="AC66">
        <v>27.967140000000001</v>
      </c>
      <c r="AD66">
        <v>35.212192999999999</v>
      </c>
      <c r="AE66">
        <v>47.572797999999999</v>
      </c>
      <c r="AF66">
        <v>8.5394500000000004</v>
      </c>
      <c r="AG66">
        <v>17.265972000000001</v>
      </c>
      <c r="AH66">
        <v>147.174643</v>
      </c>
      <c r="AI66">
        <v>30.625198000000001</v>
      </c>
      <c r="AJ66">
        <v>0</v>
      </c>
      <c r="AK66">
        <v>48.602116000000002</v>
      </c>
      <c r="AL66">
        <v>50.318666999999998</v>
      </c>
      <c r="AM66">
        <v>15.392951</v>
      </c>
      <c r="AN66">
        <v>0.662717</v>
      </c>
      <c r="AO66">
        <v>29.140369</v>
      </c>
      <c r="AP66">
        <v>11.094357</v>
      </c>
      <c r="AQ66">
        <v>0</v>
      </c>
      <c r="AR66">
        <v>47.275874000000002</v>
      </c>
      <c r="AS66">
        <v>30.694852000000001</v>
      </c>
      <c r="AT66">
        <v>10.704625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69.430000000000007</v>
      </c>
      <c r="BA66">
        <f t="shared" si="1"/>
        <v>2401.7031769999999</v>
      </c>
      <c r="BD66">
        <v>22.3</v>
      </c>
      <c r="BE66">
        <v>7.06</v>
      </c>
      <c r="BF66">
        <v>0</v>
      </c>
      <c r="BG66">
        <v>3.89</v>
      </c>
      <c r="BH66">
        <v>5.38</v>
      </c>
      <c r="BI66">
        <v>4.43</v>
      </c>
      <c r="BJ66">
        <v>1.5</v>
      </c>
      <c r="BK66">
        <v>2.63</v>
      </c>
      <c r="BL66">
        <v>0.81</v>
      </c>
      <c r="BM66">
        <v>0</v>
      </c>
      <c r="BN66">
        <v>0.51</v>
      </c>
      <c r="BO66">
        <v>14.22</v>
      </c>
      <c r="BP66">
        <v>0</v>
      </c>
      <c r="BQ66">
        <v>4.29</v>
      </c>
      <c r="BR66">
        <v>1.99</v>
      </c>
      <c r="BS66">
        <v>0.42</v>
      </c>
      <c r="BT66">
        <v>0</v>
      </c>
      <c r="BU66">
        <v>0</v>
      </c>
      <c r="BV66">
        <v>0</v>
      </c>
      <c r="BW66">
        <f t="shared" si="2"/>
        <v>69.430000000000007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207.40461500000001</v>
      </c>
      <c r="L67">
        <v>516.96882700000003</v>
      </c>
      <c r="M67">
        <v>88.531599999999997</v>
      </c>
      <c r="N67">
        <v>113.671688</v>
      </c>
      <c r="O67">
        <v>119.00343100000001</v>
      </c>
      <c r="P67">
        <v>117.641175</v>
      </c>
      <c r="Q67">
        <v>20.997385999999999</v>
      </c>
      <c r="R67">
        <v>40.791992999999998</v>
      </c>
      <c r="S67">
        <v>25.395192999999999</v>
      </c>
      <c r="T67">
        <v>0</v>
      </c>
      <c r="U67">
        <v>335.81864200000001</v>
      </c>
      <c r="V67">
        <v>19.948478999999999</v>
      </c>
      <c r="W67">
        <v>42.348416999999998</v>
      </c>
      <c r="X67">
        <v>141.954286</v>
      </c>
      <c r="Y67">
        <v>0</v>
      </c>
      <c r="Z67">
        <v>0</v>
      </c>
      <c r="AA67">
        <v>40.559097000000001</v>
      </c>
      <c r="AB67">
        <v>38.020587999999996</v>
      </c>
      <c r="AC67">
        <v>27.967140000000001</v>
      </c>
      <c r="AD67">
        <v>35.212192999999999</v>
      </c>
      <c r="AE67">
        <v>47.572797999999999</v>
      </c>
      <c r="AF67">
        <v>8.5394500000000004</v>
      </c>
      <c r="AG67">
        <v>17.265972000000001</v>
      </c>
      <c r="AH67">
        <v>147.174643</v>
      </c>
      <c r="AI67">
        <v>26.950174000000001</v>
      </c>
      <c r="AJ67">
        <v>0</v>
      </c>
      <c r="AK67">
        <v>48.602116000000002</v>
      </c>
      <c r="AL67">
        <v>69.327940999999996</v>
      </c>
      <c r="AM67">
        <v>15.392951</v>
      </c>
      <c r="AN67">
        <v>0.662717</v>
      </c>
      <c r="AO67">
        <v>29.140369</v>
      </c>
      <c r="AP67">
        <v>11.094357</v>
      </c>
      <c r="AQ67">
        <v>0</v>
      </c>
      <c r="AR67">
        <v>47.275874000000002</v>
      </c>
      <c r="AS67">
        <v>30.694852000000001</v>
      </c>
      <c r="AT67">
        <v>10.823565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69.430000000000007</v>
      </c>
      <c r="BA67">
        <f t="shared" si="1"/>
        <v>2512.1825290000002</v>
      </c>
      <c r="BD67">
        <v>22.3</v>
      </c>
      <c r="BE67">
        <v>7.06</v>
      </c>
      <c r="BF67">
        <v>0</v>
      </c>
      <c r="BG67">
        <v>3.89</v>
      </c>
      <c r="BH67">
        <v>5.38</v>
      </c>
      <c r="BI67">
        <v>4.43</v>
      </c>
      <c r="BJ67">
        <v>1.5</v>
      </c>
      <c r="BK67">
        <v>2.63</v>
      </c>
      <c r="BL67">
        <v>0.81</v>
      </c>
      <c r="BM67">
        <v>0</v>
      </c>
      <c r="BN67">
        <v>0.51</v>
      </c>
      <c r="BO67">
        <v>14.22</v>
      </c>
      <c r="BP67">
        <v>0</v>
      </c>
      <c r="BQ67">
        <v>4.29</v>
      </c>
      <c r="BR67">
        <v>1.99</v>
      </c>
      <c r="BS67">
        <v>0.42</v>
      </c>
      <c r="BT67">
        <v>0</v>
      </c>
      <c r="BU67">
        <v>0</v>
      </c>
      <c r="BV67">
        <v>0</v>
      </c>
      <c r="BW67">
        <f t="shared" si="2"/>
        <v>69.430000000000007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207.40461500000001</v>
      </c>
      <c r="L68">
        <v>516.96882700000003</v>
      </c>
      <c r="M68">
        <v>88.531599999999997</v>
      </c>
      <c r="N68">
        <v>113.671688</v>
      </c>
      <c r="O68">
        <v>119.00343100000001</v>
      </c>
      <c r="P68">
        <v>117.641175</v>
      </c>
      <c r="Q68">
        <v>20.997385999999999</v>
      </c>
      <c r="R68">
        <v>40.791992999999998</v>
      </c>
      <c r="S68">
        <v>25.395192999999999</v>
      </c>
      <c r="T68">
        <v>0</v>
      </c>
      <c r="U68">
        <v>335.81864200000001</v>
      </c>
      <c r="V68">
        <v>19.948478999999999</v>
      </c>
      <c r="W68">
        <v>42.348416999999998</v>
      </c>
      <c r="X68">
        <v>141.954286</v>
      </c>
      <c r="Y68">
        <v>0</v>
      </c>
      <c r="Z68">
        <v>0</v>
      </c>
      <c r="AA68">
        <v>40.559097000000001</v>
      </c>
      <c r="AB68">
        <v>38.020587999999996</v>
      </c>
      <c r="AC68">
        <v>27.967140000000001</v>
      </c>
      <c r="AD68">
        <v>35.212192999999999</v>
      </c>
      <c r="AE68">
        <v>47.572797999999999</v>
      </c>
      <c r="AF68">
        <v>8.5394500000000004</v>
      </c>
      <c r="AG68">
        <v>17.265972000000001</v>
      </c>
      <c r="AH68">
        <v>147.174643</v>
      </c>
      <c r="AI68">
        <v>26.950174000000001</v>
      </c>
      <c r="AJ68">
        <v>0</v>
      </c>
      <c r="AK68">
        <v>48.602116000000002</v>
      </c>
      <c r="AL68">
        <v>80.509867</v>
      </c>
      <c r="AM68">
        <v>15.392951</v>
      </c>
      <c r="AN68">
        <v>0.662717</v>
      </c>
      <c r="AO68">
        <v>29.140369</v>
      </c>
      <c r="AP68">
        <v>11.094357</v>
      </c>
      <c r="AQ68">
        <v>0</v>
      </c>
      <c r="AR68">
        <v>47.275874000000002</v>
      </c>
      <c r="AS68">
        <v>30.694852000000001</v>
      </c>
      <c r="AT68">
        <v>10.823565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69.430000000000007</v>
      </c>
      <c r="BA68">
        <f t="shared" ref="BA68:BA99" si="4">SUM(B68:AZ68)</f>
        <v>2523.3644550000004</v>
      </c>
      <c r="BD68">
        <v>22.3</v>
      </c>
      <c r="BE68">
        <v>7.06</v>
      </c>
      <c r="BF68">
        <v>0</v>
      </c>
      <c r="BG68">
        <v>3.89</v>
      </c>
      <c r="BH68">
        <v>5.38</v>
      </c>
      <c r="BI68">
        <v>4.43</v>
      </c>
      <c r="BJ68">
        <v>1.5</v>
      </c>
      <c r="BK68">
        <v>2.63</v>
      </c>
      <c r="BL68">
        <v>0.81</v>
      </c>
      <c r="BM68">
        <v>0</v>
      </c>
      <c r="BN68">
        <v>0.51</v>
      </c>
      <c r="BO68">
        <v>14.22</v>
      </c>
      <c r="BP68">
        <v>0</v>
      </c>
      <c r="BQ68">
        <v>4.29</v>
      </c>
      <c r="BR68">
        <v>1.99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69.430000000000007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207.40461500000001</v>
      </c>
      <c r="L69">
        <v>516.96882700000003</v>
      </c>
      <c r="M69">
        <v>88.531599999999997</v>
      </c>
      <c r="N69">
        <v>113.671688</v>
      </c>
      <c r="O69">
        <v>119.00343100000001</v>
      </c>
      <c r="P69">
        <v>117.641175</v>
      </c>
      <c r="Q69">
        <v>20.997385999999999</v>
      </c>
      <c r="R69">
        <v>40.791992999999998</v>
      </c>
      <c r="S69">
        <v>25.395192999999999</v>
      </c>
      <c r="T69">
        <v>0</v>
      </c>
      <c r="U69">
        <v>335.81864200000001</v>
      </c>
      <c r="V69">
        <v>19.948478999999999</v>
      </c>
      <c r="W69">
        <v>42.348416999999998</v>
      </c>
      <c r="X69">
        <v>141.954286</v>
      </c>
      <c r="Y69">
        <v>0</v>
      </c>
      <c r="Z69">
        <v>0</v>
      </c>
      <c r="AA69">
        <v>40.559097000000001</v>
      </c>
      <c r="AB69">
        <v>38.020587999999996</v>
      </c>
      <c r="AC69">
        <v>27.967140000000001</v>
      </c>
      <c r="AD69">
        <v>35.212192999999999</v>
      </c>
      <c r="AE69">
        <v>47.572797999999999</v>
      </c>
      <c r="AF69">
        <v>8.5394500000000004</v>
      </c>
      <c r="AG69">
        <v>17.265972000000001</v>
      </c>
      <c r="AH69">
        <v>147.174643</v>
      </c>
      <c r="AI69">
        <v>30.625198000000001</v>
      </c>
      <c r="AJ69">
        <v>0</v>
      </c>
      <c r="AK69">
        <v>48.602116000000002</v>
      </c>
      <c r="AL69">
        <v>80.509867</v>
      </c>
      <c r="AM69">
        <v>15.392951</v>
      </c>
      <c r="AN69">
        <v>0.662717</v>
      </c>
      <c r="AO69">
        <v>29.140369</v>
      </c>
      <c r="AP69">
        <v>11.094357</v>
      </c>
      <c r="AQ69">
        <v>0</v>
      </c>
      <c r="AR69">
        <v>47.275874000000002</v>
      </c>
      <c r="AS69">
        <v>30.694852000000001</v>
      </c>
      <c r="AT69">
        <v>10.823565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69.430000000000007</v>
      </c>
      <c r="BA69">
        <f t="shared" si="4"/>
        <v>2527.0394790000005</v>
      </c>
      <c r="BD69">
        <v>22.3</v>
      </c>
      <c r="BE69">
        <v>7.06</v>
      </c>
      <c r="BF69">
        <v>0</v>
      </c>
      <c r="BG69">
        <v>3.89</v>
      </c>
      <c r="BH69">
        <v>5.38</v>
      </c>
      <c r="BI69">
        <v>4.43</v>
      </c>
      <c r="BJ69">
        <v>1.5</v>
      </c>
      <c r="BK69">
        <v>2.63</v>
      </c>
      <c r="BL69">
        <v>0.81</v>
      </c>
      <c r="BM69">
        <v>0</v>
      </c>
      <c r="BN69">
        <v>0.51</v>
      </c>
      <c r="BO69">
        <v>14.22</v>
      </c>
      <c r="BP69">
        <v>0</v>
      </c>
      <c r="BQ69">
        <v>4.29</v>
      </c>
      <c r="BR69">
        <v>1.99</v>
      </c>
      <c r="BS69">
        <v>0.42</v>
      </c>
      <c r="BT69">
        <v>0</v>
      </c>
      <c r="BU69">
        <v>0</v>
      </c>
      <c r="BV69">
        <v>0</v>
      </c>
      <c r="BW69">
        <f t="shared" si="5"/>
        <v>69.430000000000007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207.40461500000001</v>
      </c>
      <c r="L70">
        <v>516.96882700000003</v>
      </c>
      <c r="M70">
        <v>88.531599999999997</v>
      </c>
      <c r="N70">
        <v>113.671688</v>
      </c>
      <c r="O70">
        <v>119.00343100000001</v>
      </c>
      <c r="P70">
        <v>117.641175</v>
      </c>
      <c r="Q70">
        <v>20.997385999999999</v>
      </c>
      <c r="R70">
        <v>40.791992999999998</v>
      </c>
      <c r="S70">
        <v>25.395192999999999</v>
      </c>
      <c r="T70">
        <v>0</v>
      </c>
      <c r="U70">
        <v>335.81864200000001</v>
      </c>
      <c r="V70">
        <v>19.948478999999999</v>
      </c>
      <c r="W70">
        <v>42.348416999999998</v>
      </c>
      <c r="X70">
        <v>141.954286</v>
      </c>
      <c r="Y70">
        <v>0</v>
      </c>
      <c r="Z70">
        <v>0</v>
      </c>
      <c r="AA70">
        <v>40.559097000000001</v>
      </c>
      <c r="AB70">
        <v>38.020587999999996</v>
      </c>
      <c r="AC70">
        <v>27.967140000000001</v>
      </c>
      <c r="AD70">
        <v>35.212192999999999</v>
      </c>
      <c r="AE70">
        <v>47.572797999999999</v>
      </c>
      <c r="AF70">
        <v>8.5394500000000004</v>
      </c>
      <c r="AG70">
        <v>17.265972000000001</v>
      </c>
      <c r="AH70">
        <v>147.174643</v>
      </c>
      <c r="AI70">
        <v>30.625198000000001</v>
      </c>
      <c r="AJ70">
        <v>0</v>
      </c>
      <c r="AK70">
        <v>48.602116000000002</v>
      </c>
      <c r="AL70">
        <v>80.509867</v>
      </c>
      <c r="AM70">
        <v>15.392951</v>
      </c>
      <c r="AN70">
        <v>0.662717</v>
      </c>
      <c r="AO70">
        <v>29.140369</v>
      </c>
      <c r="AP70">
        <v>11.094357</v>
      </c>
      <c r="AQ70">
        <v>5.4562410000000003</v>
      </c>
      <c r="AR70">
        <v>47.275874000000002</v>
      </c>
      <c r="AS70">
        <v>30.694852000000001</v>
      </c>
      <c r="AT70">
        <v>10.823565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69.430000000000007</v>
      </c>
      <c r="BA70">
        <f t="shared" si="4"/>
        <v>2532.4957200000003</v>
      </c>
      <c r="BD70">
        <v>22.3</v>
      </c>
      <c r="BE70">
        <v>7.06</v>
      </c>
      <c r="BF70">
        <v>0</v>
      </c>
      <c r="BG70">
        <v>3.89</v>
      </c>
      <c r="BH70">
        <v>5.38</v>
      </c>
      <c r="BI70">
        <v>4.43</v>
      </c>
      <c r="BJ70">
        <v>1.5</v>
      </c>
      <c r="BK70">
        <v>2.63</v>
      </c>
      <c r="BL70">
        <v>0.81</v>
      </c>
      <c r="BM70">
        <v>0</v>
      </c>
      <c r="BN70">
        <v>0.51</v>
      </c>
      <c r="BO70">
        <v>14.22</v>
      </c>
      <c r="BP70">
        <v>0</v>
      </c>
      <c r="BQ70">
        <v>4.29</v>
      </c>
      <c r="BR70">
        <v>1.99</v>
      </c>
      <c r="BS70">
        <v>0.42</v>
      </c>
      <c r="BT70">
        <v>0</v>
      </c>
      <c r="BU70">
        <v>0</v>
      </c>
      <c r="BV70">
        <v>0</v>
      </c>
      <c r="BW70">
        <f t="shared" si="5"/>
        <v>69.430000000000007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207.40461500000001</v>
      </c>
      <c r="L71">
        <v>516.96882700000003</v>
      </c>
      <c r="M71">
        <v>88.531599999999997</v>
      </c>
      <c r="N71">
        <v>113.671688</v>
      </c>
      <c r="O71">
        <v>119.00343100000001</v>
      </c>
      <c r="P71">
        <v>117.641175</v>
      </c>
      <c r="Q71">
        <v>20.997385999999999</v>
      </c>
      <c r="R71">
        <v>36.288621999999997</v>
      </c>
      <c r="S71">
        <v>25.395192999999999</v>
      </c>
      <c r="T71">
        <v>0</v>
      </c>
      <c r="U71">
        <v>335.81864200000001</v>
      </c>
      <c r="V71">
        <v>19.948478999999999</v>
      </c>
      <c r="W71">
        <v>42.348416999999998</v>
      </c>
      <c r="X71">
        <v>141.954286</v>
      </c>
      <c r="Y71">
        <v>0</v>
      </c>
      <c r="Z71">
        <v>0</v>
      </c>
      <c r="AA71">
        <v>40.559097000000001</v>
      </c>
      <c r="AB71">
        <v>0</v>
      </c>
      <c r="AC71">
        <v>0</v>
      </c>
      <c r="AD71">
        <v>35.212192999999999</v>
      </c>
      <c r="AE71">
        <v>47.572797999999999</v>
      </c>
      <c r="AF71">
        <v>8.5394500000000004</v>
      </c>
      <c r="AG71">
        <v>17.265972000000001</v>
      </c>
      <c r="AH71">
        <v>147.174643</v>
      </c>
      <c r="AI71">
        <v>30.625198000000001</v>
      </c>
      <c r="AJ71">
        <v>0</v>
      </c>
      <c r="AK71">
        <v>48.602116000000002</v>
      </c>
      <c r="AL71">
        <v>80.509867</v>
      </c>
      <c r="AM71">
        <v>15.392951</v>
      </c>
      <c r="AN71">
        <v>0.662717</v>
      </c>
      <c r="AO71">
        <v>29.140369</v>
      </c>
      <c r="AP71">
        <v>11.094357</v>
      </c>
      <c r="AQ71">
        <v>11.518731000000001</v>
      </c>
      <c r="AR71">
        <v>47.275874000000002</v>
      </c>
      <c r="AS71">
        <v>30.694852000000001</v>
      </c>
      <c r="AT71">
        <v>10.823565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69.430000000000007</v>
      </c>
      <c r="BA71">
        <f t="shared" si="4"/>
        <v>2468.0671110000003</v>
      </c>
      <c r="BD71">
        <v>22.3</v>
      </c>
      <c r="BE71">
        <v>7.06</v>
      </c>
      <c r="BF71">
        <v>0</v>
      </c>
      <c r="BG71">
        <v>3.89</v>
      </c>
      <c r="BH71">
        <v>5.38</v>
      </c>
      <c r="BI71">
        <v>4.43</v>
      </c>
      <c r="BJ71">
        <v>1.5</v>
      </c>
      <c r="BK71">
        <v>2.63</v>
      </c>
      <c r="BL71">
        <v>0.81</v>
      </c>
      <c r="BM71">
        <v>0</v>
      </c>
      <c r="BN71">
        <v>0.51</v>
      </c>
      <c r="BO71">
        <v>14.22</v>
      </c>
      <c r="BP71">
        <v>0</v>
      </c>
      <c r="BQ71">
        <v>4.29</v>
      </c>
      <c r="BR71">
        <v>1.99</v>
      </c>
      <c r="BS71">
        <v>0.42</v>
      </c>
      <c r="BT71">
        <v>0</v>
      </c>
      <c r="BU71">
        <v>0</v>
      </c>
      <c r="BV71">
        <v>0</v>
      </c>
      <c r="BW71">
        <f t="shared" si="5"/>
        <v>69.430000000000007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207.40461500000001</v>
      </c>
      <c r="L72">
        <v>516.96882700000003</v>
      </c>
      <c r="M72">
        <v>88.531599999999997</v>
      </c>
      <c r="N72">
        <v>113.671688</v>
      </c>
      <c r="O72">
        <v>119.00343100000001</v>
      </c>
      <c r="P72">
        <v>117.641175</v>
      </c>
      <c r="Q72">
        <v>20.997385999999999</v>
      </c>
      <c r="R72">
        <v>36.288621999999997</v>
      </c>
      <c r="S72">
        <v>25.395192999999999</v>
      </c>
      <c r="T72">
        <v>0</v>
      </c>
      <c r="U72">
        <v>335.81864200000001</v>
      </c>
      <c r="V72">
        <v>19.948478999999999</v>
      </c>
      <c r="W72">
        <v>42.348416999999998</v>
      </c>
      <c r="X72">
        <v>141.954286</v>
      </c>
      <c r="Y72">
        <v>0</v>
      </c>
      <c r="Z72">
        <v>0</v>
      </c>
      <c r="AA72">
        <v>40.559097000000001</v>
      </c>
      <c r="AB72">
        <v>0</v>
      </c>
      <c r="AC72">
        <v>0</v>
      </c>
      <c r="AD72">
        <v>35.212192999999999</v>
      </c>
      <c r="AE72">
        <v>47.572797999999999</v>
      </c>
      <c r="AF72">
        <v>8.5394500000000004</v>
      </c>
      <c r="AG72">
        <v>17.265972000000001</v>
      </c>
      <c r="AH72">
        <v>147.174643</v>
      </c>
      <c r="AI72">
        <v>30.625198000000001</v>
      </c>
      <c r="AJ72">
        <v>0</v>
      </c>
      <c r="AK72">
        <v>48.602116000000002</v>
      </c>
      <c r="AL72">
        <v>80.509867</v>
      </c>
      <c r="AM72">
        <v>15.392951</v>
      </c>
      <c r="AN72">
        <v>0.662717</v>
      </c>
      <c r="AO72">
        <v>29.140369</v>
      </c>
      <c r="AP72">
        <v>11.094357</v>
      </c>
      <c r="AQ72">
        <v>12.791854000000001</v>
      </c>
      <c r="AR72">
        <v>47.275874000000002</v>
      </c>
      <c r="AS72">
        <v>30.694852000000001</v>
      </c>
      <c r="AT72">
        <v>10.823565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69.430000000000007</v>
      </c>
      <c r="BA72">
        <f t="shared" si="4"/>
        <v>2469.3402340000002</v>
      </c>
      <c r="BD72">
        <v>22.3</v>
      </c>
      <c r="BE72">
        <v>7.06</v>
      </c>
      <c r="BF72">
        <v>0</v>
      </c>
      <c r="BG72">
        <v>3.89</v>
      </c>
      <c r="BH72">
        <v>5.38</v>
      </c>
      <c r="BI72">
        <v>4.43</v>
      </c>
      <c r="BJ72">
        <v>1.5</v>
      </c>
      <c r="BK72">
        <v>2.63</v>
      </c>
      <c r="BL72">
        <v>0.81</v>
      </c>
      <c r="BM72">
        <v>0</v>
      </c>
      <c r="BN72">
        <v>0.51</v>
      </c>
      <c r="BO72">
        <v>14.22</v>
      </c>
      <c r="BP72">
        <v>0</v>
      </c>
      <c r="BQ72">
        <v>4.29</v>
      </c>
      <c r="BR72">
        <v>1.99</v>
      </c>
      <c r="BS72">
        <v>0.42</v>
      </c>
      <c r="BT72">
        <v>0</v>
      </c>
      <c r="BU72">
        <v>0</v>
      </c>
      <c r="BV72">
        <v>0</v>
      </c>
      <c r="BW72">
        <f t="shared" si="5"/>
        <v>69.430000000000007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207.40461500000001</v>
      </c>
      <c r="L73">
        <v>584.32982700000002</v>
      </c>
      <c r="M73">
        <v>88.531599999999997</v>
      </c>
      <c r="N73">
        <v>113.671688</v>
      </c>
      <c r="O73">
        <v>119.00343100000001</v>
      </c>
      <c r="P73">
        <v>117.641175</v>
      </c>
      <c r="Q73">
        <v>20.997385999999999</v>
      </c>
      <c r="R73">
        <v>36.288621999999997</v>
      </c>
      <c r="S73">
        <v>25.395192999999999</v>
      </c>
      <c r="T73">
        <v>0</v>
      </c>
      <c r="U73">
        <v>335.81864200000001</v>
      </c>
      <c r="V73">
        <v>19.948478999999999</v>
      </c>
      <c r="W73">
        <v>42.348416999999998</v>
      </c>
      <c r="X73">
        <v>141.954286</v>
      </c>
      <c r="Y73">
        <v>0</v>
      </c>
      <c r="Z73">
        <v>0</v>
      </c>
      <c r="AA73">
        <v>40.559097000000001</v>
      </c>
      <c r="AB73">
        <v>0</v>
      </c>
      <c r="AC73">
        <v>0</v>
      </c>
      <c r="AD73">
        <v>35.212192999999999</v>
      </c>
      <c r="AE73">
        <v>47.572797999999999</v>
      </c>
      <c r="AF73">
        <v>8.5394500000000004</v>
      </c>
      <c r="AG73">
        <v>17.265972000000001</v>
      </c>
      <c r="AH73">
        <v>147.174643</v>
      </c>
      <c r="AI73">
        <v>30.625198000000001</v>
      </c>
      <c r="AJ73">
        <v>0</v>
      </c>
      <c r="AK73">
        <v>48.602116000000002</v>
      </c>
      <c r="AL73">
        <v>80.509867</v>
      </c>
      <c r="AM73">
        <v>15.392951</v>
      </c>
      <c r="AN73">
        <v>0.662717</v>
      </c>
      <c r="AO73">
        <v>29.140369</v>
      </c>
      <c r="AP73">
        <v>11.094357</v>
      </c>
      <c r="AQ73">
        <v>23.037462000000001</v>
      </c>
      <c r="AR73">
        <v>47.275874000000002</v>
      </c>
      <c r="AS73">
        <v>30.694852000000001</v>
      </c>
      <c r="AT73">
        <v>10.823565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69.430000000000007</v>
      </c>
      <c r="BA73">
        <f t="shared" si="4"/>
        <v>2546.9468420000003</v>
      </c>
      <c r="BD73">
        <v>22.3</v>
      </c>
      <c r="BE73">
        <v>7.06</v>
      </c>
      <c r="BF73">
        <v>0</v>
      </c>
      <c r="BG73">
        <v>3.89</v>
      </c>
      <c r="BH73">
        <v>5.38</v>
      </c>
      <c r="BI73">
        <v>4.43</v>
      </c>
      <c r="BJ73">
        <v>1.5</v>
      </c>
      <c r="BK73">
        <v>2.63</v>
      </c>
      <c r="BL73">
        <v>0.81</v>
      </c>
      <c r="BM73">
        <v>0</v>
      </c>
      <c r="BN73">
        <v>0.51</v>
      </c>
      <c r="BO73">
        <v>14.22</v>
      </c>
      <c r="BP73">
        <v>0</v>
      </c>
      <c r="BQ73">
        <v>4.29</v>
      </c>
      <c r="BR73">
        <v>1.99</v>
      </c>
      <c r="BS73">
        <v>0.42</v>
      </c>
      <c r="BT73">
        <v>0</v>
      </c>
      <c r="BU73">
        <v>0</v>
      </c>
      <c r="BV73">
        <v>0</v>
      </c>
      <c r="BW73">
        <f t="shared" si="5"/>
        <v>69.430000000000007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9.6229999999999993</v>
      </c>
      <c r="H74">
        <v>0</v>
      </c>
      <c r="I74">
        <v>0</v>
      </c>
      <c r="J74">
        <v>0</v>
      </c>
      <c r="K74">
        <v>207.40461500000001</v>
      </c>
      <c r="L74">
        <v>628.526341</v>
      </c>
      <c r="M74">
        <v>88.531599999999997</v>
      </c>
      <c r="N74">
        <v>113.671688</v>
      </c>
      <c r="O74">
        <v>119.00343100000001</v>
      </c>
      <c r="P74">
        <v>117.641175</v>
      </c>
      <c r="Q74">
        <v>20.997385999999999</v>
      </c>
      <c r="R74">
        <v>36.288621999999997</v>
      </c>
      <c r="S74">
        <v>25.395192999999999</v>
      </c>
      <c r="T74">
        <v>0</v>
      </c>
      <c r="U74">
        <v>335.81864200000001</v>
      </c>
      <c r="V74">
        <v>19.948478999999999</v>
      </c>
      <c r="W74">
        <v>42.348416999999998</v>
      </c>
      <c r="X74">
        <v>141.954286</v>
      </c>
      <c r="Y74">
        <v>0</v>
      </c>
      <c r="Z74">
        <v>0</v>
      </c>
      <c r="AA74">
        <v>40.559097000000001</v>
      </c>
      <c r="AB74">
        <v>0</v>
      </c>
      <c r="AC74">
        <v>0</v>
      </c>
      <c r="AD74">
        <v>35.212192999999999</v>
      </c>
      <c r="AE74">
        <v>47.572797999999999</v>
      </c>
      <c r="AF74">
        <v>8.5394500000000004</v>
      </c>
      <c r="AG74">
        <v>17.265972000000001</v>
      </c>
      <c r="AH74">
        <v>147.174643</v>
      </c>
      <c r="AI74">
        <v>30.625198000000001</v>
      </c>
      <c r="AJ74">
        <v>0</v>
      </c>
      <c r="AK74">
        <v>48.602116000000002</v>
      </c>
      <c r="AL74">
        <v>80.509867</v>
      </c>
      <c r="AM74">
        <v>15.392951</v>
      </c>
      <c r="AN74">
        <v>0.662717</v>
      </c>
      <c r="AO74">
        <v>29.140369</v>
      </c>
      <c r="AP74">
        <v>11.094357</v>
      </c>
      <c r="AQ74">
        <v>25.583708000000001</v>
      </c>
      <c r="AR74">
        <v>47.275874000000002</v>
      </c>
      <c r="AS74">
        <v>30.694852000000001</v>
      </c>
      <c r="AT74">
        <v>10.823565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69.430000000000007</v>
      </c>
      <c r="BA74">
        <f t="shared" si="4"/>
        <v>2603.3126020000004</v>
      </c>
      <c r="BD74">
        <v>22.3</v>
      </c>
      <c r="BE74">
        <v>7.06</v>
      </c>
      <c r="BF74">
        <v>0</v>
      </c>
      <c r="BG74">
        <v>3.89</v>
      </c>
      <c r="BH74">
        <v>5.38</v>
      </c>
      <c r="BI74">
        <v>4.43</v>
      </c>
      <c r="BJ74">
        <v>1.5</v>
      </c>
      <c r="BK74">
        <v>2.63</v>
      </c>
      <c r="BL74">
        <v>0.81</v>
      </c>
      <c r="BM74">
        <v>0</v>
      </c>
      <c r="BN74">
        <v>0.51</v>
      </c>
      <c r="BO74">
        <v>14.22</v>
      </c>
      <c r="BP74">
        <v>0</v>
      </c>
      <c r="BQ74">
        <v>4.29</v>
      </c>
      <c r="BR74">
        <v>1.99</v>
      </c>
      <c r="BS74">
        <v>0.42</v>
      </c>
      <c r="BT74">
        <v>0</v>
      </c>
      <c r="BU74">
        <v>0</v>
      </c>
      <c r="BV74">
        <v>0</v>
      </c>
      <c r="BW74">
        <f t="shared" si="5"/>
        <v>69.430000000000007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9.6229999999999993</v>
      </c>
      <c r="H75">
        <v>0</v>
      </c>
      <c r="I75">
        <v>0</v>
      </c>
      <c r="J75">
        <v>0</v>
      </c>
      <c r="K75">
        <v>207.40461500000001</v>
      </c>
      <c r="L75">
        <v>628.526341</v>
      </c>
      <c r="M75">
        <v>88.531599999999997</v>
      </c>
      <c r="N75">
        <v>113.671688</v>
      </c>
      <c r="O75">
        <v>119.00343100000001</v>
      </c>
      <c r="P75">
        <v>117.641175</v>
      </c>
      <c r="Q75">
        <v>20.997385999999999</v>
      </c>
      <c r="R75">
        <v>36.288621999999997</v>
      </c>
      <c r="S75">
        <v>25.395192999999999</v>
      </c>
      <c r="T75">
        <v>0</v>
      </c>
      <c r="U75">
        <v>313.95037500000001</v>
      </c>
      <c r="V75">
        <v>19.948478999999999</v>
      </c>
      <c r="W75">
        <v>42.348416999999998</v>
      </c>
      <c r="X75">
        <v>141.954286</v>
      </c>
      <c r="Y75">
        <v>0</v>
      </c>
      <c r="Z75">
        <v>0</v>
      </c>
      <c r="AA75">
        <v>40.559097000000001</v>
      </c>
      <c r="AB75">
        <v>0</v>
      </c>
      <c r="AC75">
        <v>0</v>
      </c>
      <c r="AD75">
        <v>35.212192999999999</v>
      </c>
      <c r="AE75">
        <v>47.572797999999999</v>
      </c>
      <c r="AF75">
        <v>8.5394500000000004</v>
      </c>
      <c r="AG75">
        <v>17.265972000000001</v>
      </c>
      <c r="AH75">
        <v>147.174643</v>
      </c>
      <c r="AI75">
        <v>30.625198000000001</v>
      </c>
      <c r="AJ75">
        <v>0</v>
      </c>
      <c r="AK75">
        <v>48.602116000000002</v>
      </c>
      <c r="AL75">
        <v>80.509867</v>
      </c>
      <c r="AM75">
        <v>15.392951</v>
      </c>
      <c r="AN75">
        <v>0.662717</v>
      </c>
      <c r="AO75">
        <v>29.140369</v>
      </c>
      <c r="AP75">
        <v>11.094357</v>
      </c>
      <c r="AQ75">
        <v>34.556193</v>
      </c>
      <c r="AR75">
        <v>50.463011999999999</v>
      </c>
      <c r="AS75">
        <v>30.694852000000001</v>
      </c>
      <c r="AT75">
        <v>10.823565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69.72</v>
      </c>
      <c r="BA75">
        <f t="shared" si="4"/>
        <v>2593.8939580000001</v>
      </c>
      <c r="BD75">
        <v>23.34</v>
      </c>
      <c r="BE75">
        <v>6.89</v>
      </c>
      <c r="BF75">
        <v>0</v>
      </c>
      <c r="BG75">
        <v>3.78</v>
      </c>
      <c r="BH75">
        <v>5.39</v>
      </c>
      <c r="BI75">
        <v>4.34</v>
      </c>
      <c r="BJ75">
        <v>1.54</v>
      </c>
      <c r="BK75">
        <v>2.63</v>
      </c>
      <c r="BL75">
        <v>0.77</v>
      </c>
      <c r="BM75">
        <v>0</v>
      </c>
      <c r="BN75">
        <v>0.49</v>
      </c>
      <c r="BO75">
        <v>13.88</v>
      </c>
      <c r="BP75">
        <v>0</v>
      </c>
      <c r="BQ75">
        <v>4.17</v>
      </c>
      <c r="BR75">
        <v>2.08</v>
      </c>
      <c r="BS75">
        <v>0.42</v>
      </c>
      <c r="BT75">
        <v>0</v>
      </c>
      <c r="BU75">
        <v>0</v>
      </c>
      <c r="BV75">
        <v>0</v>
      </c>
      <c r="BW75">
        <f t="shared" si="5"/>
        <v>69.72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9.6229999999999993</v>
      </c>
      <c r="H76">
        <v>0</v>
      </c>
      <c r="I76">
        <v>0</v>
      </c>
      <c r="J76">
        <v>0</v>
      </c>
      <c r="K76">
        <v>207.40461500000001</v>
      </c>
      <c r="L76">
        <v>628.526341</v>
      </c>
      <c r="M76">
        <v>88.531599999999997</v>
      </c>
      <c r="N76">
        <v>113.671688</v>
      </c>
      <c r="O76">
        <v>119.00343100000001</v>
      </c>
      <c r="P76">
        <v>117.641175</v>
      </c>
      <c r="Q76">
        <v>20.997385999999999</v>
      </c>
      <c r="R76">
        <v>36.288621999999997</v>
      </c>
      <c r="S76">
        <v>25.395192999999999</v>
      </c>
      <c r="T76">
        <v>0</v>
      </c>
      <c r="U76">
        <v>292.29862500000002</v>
      </c>
      <c r="V76">
        <v>19.948478999999999</v>
      </c>
      <c r="W76">
        <v>42.348416999999998</v>
      </c>
      <c r="X76">
        <v>141.954286</v>
      </c>
      <c r="Y76">
        <v>0</v>
      </c>
      <c r="Z76">
        <v>0</v>
      </c>
      <c r="AA76">
        <v>40.559097000000001</v>
      </c>
      <c r="AB76">
        <v>0</v>
      </c>
      <c r="AC76">
        <v>0</v>
      </c>
      <c r="AD76">
        <v>35.212192999999999</v>
      </c>
      <c r="AE76">
        <v>47.572797999999999</v>
      </c>
      <c r="AF76">
        <v>8.5394500000000004</v>
      </c>
      <c r="AG76">
        <v>17.265972000000001</v>
      </c>
      <c r="AH76">
        <v>147.174643</v>
      </c>
      <c r="AI76">
        <v>30.625198000000001</v>
      </c>
      <c r="AJ76">
        <v>0</v>
      </c>
      <c r="AK76">
        <v>48.602116000000002</v>
      </c>
      <c r="AL76">
        <v>80.509867</v>
      </c>
      <c r="AM76">
        <v>15.392951</v>
      </c>
      <c r="AN76">
        <v>0.662717</v>
      </c>
      <c r="AO76">
        <v>29.140369</v>
      </c>
      <c r="AP76">
        <v>11.094357</v>
      </c>
      <c r="AQ76">
        <v>38.375562000000002</v>
      </c>
      <c r="AR76">
        <v>50.463011999999999</v>
      </c>
      <c r="AS76">
        <v>30.694852000000001</v>
      </c>
      <c r="AT76">
        <v>10.823565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69.72</v>
      </c>
      <c r="BA76">
        <f t="shared" si="4"/>
        <v>2576.0615770000004</v>
      </c>
      <c r="BD76">
        <v>23.34</v>
      </c>
      <c r="BE76">
        <v>6.89</v>
      </c>
      <c r="BF76">
        <v>0</v>
      </c>
      <c r="BG76">
        <v>3.78</v>
      </c>
      <c r="BH76">
        <v>5.39</v>
      </c>
      <c r="BI76">
        <v>4.34</v>
      </c>
      <c r="BJ76">
        <v>1.54</v>
      </c>
      <c r="BK76">
        <v>2.63</v>
      </c>
      <c r="BL76">
        <v>0.77</v>
      </c>
      <c r="BM76">
        <v>0</v>
      </c>
      <c r="BN76">
        <v>0.49</v>
      </c>
      <c r="BO76">
        <v>13.88</v>
      </c>
      <c r="BP76">
        <v>0</v>
      </c>
      <c r="BQ76">
        <v>4.17</v>
      </c>
      <c r="BR76">
        <v>2.08</v>
      </c>
      <c r="BS76">
        <v>0.42</v>
      </c>
      <c r="BT76">
        <v>0</v>
      </c>
      <c r="BU76">
        <v>0</v>
      </c>
      <c r="BV76">
        <v>0</v>
      </c>
      <c r="BW76">
        <f t="shared" si="5"/>
        <v>69.72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9.6229999999999993</v>
      </c>
      <c r="H77">
        <v>0</v>
      </c>
      <c r="I77">
        <v>0</v>
      </c>
      <c r="J77">
        <v>0</v>
      </c>
      <c r="K77">
        <v>207.40461500000001</v>
      </c>
      <c r="L77">
        <v>628.526341</v>
      </c>
      <c r="M77">
        <v>88.531599999999997</v>
      </c>
      <c r="N77">
        <v>113.671688</v>
      </c>
      <c r="O77">
        <v>119.00343100000001</v>
      </c>
      <c r="P77">
        <v>117.641175</v>
      </c>
      <c r="Q77">
        <v>20.997385999999999</v>
      </c>
      <c r="R77">
        <v>36.288621999999997</v>
      </c>
      <c r="S77">
        <v>25.395192999999999</v>
      </c>
      <c r="T77">
        <v>0</v>
      </c>
      <c r="U77">
        <v>264.15134999999998</v>
      </c>
      <c r="V77">
        <v>19.948478999999999</v>
      </c>
      <c r="W77">
        <v>42.348416999999998</v>
      </c>
      <c r="X77">
        <v>141.954286</v>
      </c>
      <c r="Y77">
        <v>0</v>
      </c>
      <c r="Z77">
        <v>0</v>
      </c>
      <c r="AA77">
        <v>40.559097000000001</v>
      </c>
      <c r="AB77">
        <v>0</v>
      </c>
      <c r="AC77">
        <v>0</v>
      </c>
      <c r="AD77">
        <v>26.313804999999999</v>
      </c>
      <c r="AE77">
        <v>47.572797999999999</v>
      </c>
      <c r="AF77">
        <v>8.5394500000000004</v>
      </c>
      <c r="AG77">
        <v>17.265972000000001</v>
      </c>
      <c r="AH77">
        <v>147.174643</v>
      </c>
      <c r="AI77">
        <v>42.875275999999999</v>
      </c>
      <c r="AJ77">
        <v>0</v>
      </c>
      <c r="AK77">
        <v>48.602116000000002</v>
      </c>
      <c r="AL77">
        <v>80.509867</v>
      </c>
      <c r="AM77">
        <v>15.392951</v>
      </c>
      <c r="AN77">
        <v>0.662717</v>
      </c>
      <c r="AO77">
        <v>29.140369</v>
      </c>
      <c r="AP77">
        <v>9.8616499999999991</v>
      </c>
      <c r="AQ77">
        <v>46.074924000000003</v>
      </c>
      <c r="AR77">
        <v>50.463011999999999</v>
      </c>
      <c r="AS77">
        <v>30.694852000000001</v>
      </c>
      <c r="AT77">
        <v>10.823565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69.34</v>
      </c>
      <c r="BA77">
        <f t="shared" si="4"/>
        <v>2557.3526470000006</v>
      </c>
      <c r="BD77">
        <v>23.34</v>
      </c>
      <c r="BE77">
        <v>6.89</v>
      </c>
      <c r="BF77">
        <v>0</v>
      </c>
      <c r="BG77">
        <v>3.78</v>
      </c>
      <c r="BH77">
        <v>5.39</v>
      </c>
      <c r="BI77">
        <v>4.34</v>
      </c>
      <c r="BJ77">
        <v>1.54</v>
      </c>
      <c r="BK77">
        <v>2.63</v>
      </c>
      <c r="BL77">
        <v>0.77</v>
      </c>
      <c r="BM77">
        <v>0</v>
      </c>
      <c r="BN77">
        <v>0.49</v>
      </c>
      <c r="BO77">
        <v>13.5</v>
      </c>
      <c r="BP77">
        <v>0</v>
      </c>
      <c r="BQ77">
        <v>4.17</v>
      </c>
      <c r="BR77">
        <v>2.08</v>
      </c>
      <c r="BS77">
        <v>0.42</v>
      </c>
      <c r="BT77">
        <v>0</v>
      </c>
      <c r="BU77">
        <v>0</v>
      </c>
      <c r="BV77">
        <v>0</v>
      </c>
      <c r="BW77">
        <f t="shared" si="5"/>
        <v>69.34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9.6229999999999993</v>
      </c>
      <c r="H78">
        <v>0</v>
      </c>
      <c r="I78">
        <v>0</v>
      </c>
      <c r="J78">
        <v>0</v>
      </c>
      <c r="K78">
        <v>207.40461500000001</v>
      </c>
      <c r="L78">
        <v>628.526341</v>
      </c>
      <c r="M78">
        <v>88.531599999999997</v>
      </c>
      <c r="N78">
        <v>113.671688</v>
      </c>
      <c r="O78">
        <v>119.00343100000001</v>
      </c>
      <c r="P78">
        <v>117.641175</v>
      </c>
      <c r="Q78">
        <v>20.997385999999999</v>
      </c>
      <c r="R78">
        <v>36.288621999999997</v>
      </c>
      <c r="S78">
        <v>25.395192999999999</v>
      </c>
      <c r="T78">
        <v>0</v>
      </c>
      <c r="U78">
        <v>264.15134999999998</v>
      </c>
      <c r="V78">
        <v>19.948478999999999</v>
      </c>
      <c r="W78">
        <v>42.348416999999998</v>
      </c>
      <c r="X78">
        <v>141.954286</v>
      </c>
      <c r="Y78">
        <v>0</v>
      </c>
      <c r="Z78">
        <v>0</v>
      </c>
      <c r="AA78">
        <v>40.559097000000001</v>
      </c>
      <c r="AB78">
        <v>0</v>
      </c>
      <c r="AC78">
        <v>0</v>
      </c>
      <c r="AD78">
        <v>26.313804999999999</v>
      </c>
      <c r="AE78">
        <v>47.572797999999999</v>
      </c>
      <c r="AF78">
        <v>17.078900000000001</v>
      </c>
      <c r="AG78">
        <v>17.265972000000001</v>
      </c>
      <c r="AH78">
        <v>147.174643</v>
      </c>
      <c r="AI78">
        <v>42.875275999999999</v>
      </c>
      <c r="AJ78">
        <v>0</v>
      </c>
      <c r="AK78">
        <v>48.602116000000002</v>
      </c>
      <c r="AL78">
        <v>80.509867</v>
      </c>
      <c r="AM78">
        <v>15.392951</v>
      </c>
      <c r="AN78">
        <v>0.662717</v>
      </c>
      <c r="AO78">
        <v>29.140369</v>
      </c>
      <c r="AP78">
        <v>9.1220269999999992</v>
      </c>
      <c r="AQ78">
        <v>51.167416000000003</v>
      </c>
      <c r="AR78">
        <v>50.463011999999999</v>
      </c>
      <c r="AS78">
        <v>30.694852000000001</v>
      </c>
      <c r="AT78">
        <v>10.823565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69.489999999999995</v>
      </c>
      <c r="BA78">
        <f t="shared" si="4"/>
        <v>2570.3949660000007</v>
      </c>
      <c r="BD78">
        <v>23.34</v>
      </c>
      <c r="BE78">
        <v>6.89</v>
      </c>
      <c r="BF78">
        <v>0</v>
      </c>
      <c r="BG78">
        <v>3.78</v>
      </c>
      <c r="BH78">
        <v>5.39</v>
      </c>
      <c r="BI78">
        <v>4.34</v>
      </c>
      <c r="BJ78">
        <v>1.54</v>
      </c>
      <c r="BK78">
        <v>2.63</v>
      </c>
      <c r="BL78">
        <v>0.77</v>
      </c>
      <c r="BM78">
        <v>0</v>
      </c>
      <c r="BN78">
        <v>0.49</v>
      </c>
      <c r="BO78">
        <v>13.65</v>
      </c>
      <c r="BP78">
        <v>0</v>
      </c>
      <c r="BQ78">
        <v>4.17</v>
      </c>
      <c r="BR78">
        <v>2.08</v>
      </c>
      <c r="BS78">
        <v>0.42</v>
      </c>
      <c r="BT78">
        <v>0</v>
      </c>
      <c r="BU78">
        <v>0</v>
      </c>
      <c r="BV78">
        <v>0</v>
      </c>
      <c r="BW78">
        <f t="shared" si="5"/>
        <v>69.489999999999995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9.6229999999999993</v>
      </c>
      <c r="H79">
        <v>0</v>
      </c>
      <c r="I79">
        <v>0</v>
      </c>
      <c r="J79">
        <v>0</v>
      </c>
      <c r="K79">
        <v>207.40461500000001</v>
      </c>
      <c r="L79">
        <v>628.526341</v>
      </c>
      <c r="M79">
        <v>88.531599999999997</v>
      </c>
      <c r="N79">
        <v>113.671688</v>
      </c>
      <c r="O79">
        <v>119.00343100000001</v>
      </c>
      <c r="P79">
        <v>117.641175</v>
      </c>
      <c r="Q79">
        <v>20.997385999999999</v>
      </c>
      <c r="R79">
        <v>36.288621999999997</v>
      </c>
      <c r="S79">
        <v>25.395192999999999</v>
      </c>
      <c r="T79">
        <v>0</v>
      </c>
      <c r="U79">
        <v>264.15134999999998</v>
      </c>
      <c r="V79">
        <v>19.948478999999999</v>
      </c>
      <c r="W79">
        <v>42.348416999999998</v>
      </c>
      <c r="X79">
        <v>141.954286</v>
      </c>
      <c r="Y79">
        <v>0</v>
      </c>
      <c r="Z79">
        <v>0</v>
      </c>
      <c r="AA79">
        <v>40.559097000000001</v>
      </c>
      <c r="AB79">
        <v>0</v>
      </c>
      <c r="AC79">
        <v>0</v>
      </c>
      <c r="AD79">
        <v>27.839243</v>
      </c>
      <c r="AE79">
        <v>50.126015000000002</v>
      </c>
      <c r="AF79">
        <v>29.034130999999999</v>
      </c>
      <c r="AG79">
        <v>17.265972000000001</v>
      </c>
      <c r="AH79">
        <v>148.860545</v>
      </c>
      <c r="AI79">
        <v>42.875275999999999</v>
      </c>
      <c r="AJ79">
        <v>0</v>
      </c>
      <c r="AK79">
        <v>48.602116000000002</v>
      </c>
      <c r="AL79">
        <v>80.509867</v>
      </c>
      <c r="AM79">
        <v>16.162597999999999</v>
      </c>
      <c r="AN79">
        <v>0.662717</v>
      </c>
      <c r="AO79">
        <v>29.140369</v>
      </c>
      <c r="AP79">
        <v>9.1220269999999992</v>
      </c>
      <c r="AQ79">
        <v>51.167416000000003</v>
      </c>
      <c r="AR79">
        <v>47.275874000000002</v>
      </c>
      <c r="AS79">
        <v>30.694852000000001</v>
      </c>
      <c r="AT79">
        <v>10.823565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69.489999999999995</v>
      </c>
      <c r="BA79">
        <f t="shared" si="4"/>
        <v>2585.697263</v>
      </c>
      <c r="BD79">
        <v>23.34</v>
      </c>
      <c r="BE79">
        <v>6.89</v>
      </c>
      <c r="BF79">
        <v>0</v>
      </c>
      <c r="BG79">
        <v>3.78</v>
      </c>
      <c r="BH79">
        <v>5.39</v>
      </c>
      <c r="BI79">
        <v>4.34</v>
      </c>
      <c r="BJ79">
        <v>1.54</v>
      </c>
      <c r="BK79">
        <v>2.63</v>
      </c>
      <c r="BL79">
        <v>0.77</v>
      </c>
      <c r="BM79">
        <v>0</v>
      </c>
      <c r="BN79">
        <v>0.49</v>
      </c>
      <c r="BO79">
        <v>13.65</v>
      </c>
      <c r="BP79">
        <v>0</v>
      </c>
      <c r="BQ79">
        <v>4.17</v>
      </c>
      <c r="BR79">
        <v>2.08</v>
      </c>
      <c r="BS79">
        <v>0.42</v>
      </c>
      <c r="BT79">
        <v>0</v>
      </c>
      <c r="BU79">
        <v>0</v>
      </c>
      <c r="BV79">
        <v>0</v>
      </c>
      <c r="BW79">
        <f t="shared" si="5"/>
        <v>69.489999999999995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9.6229999999999993</v>
      </c>
      <c r="H80">
        <v>0</v>
      </c>
      <c r="I80">
        <v>0</v>
      </c>
      <c r="J80">
        <v>0</v>
      </c>
      <c r="K80">
        <v>207.40461500000001</v>
      </c>
      <c r="L80">
        <v>628.526341</v>
      </c>
      <c r="M80">
        <v>88.531599999999997</v>
      </c>
      <c r="N80">
        <v>113.671688</v>
      </c>
      <c r="O80">
        <v>119.00343100000001</v>
      </c>
      <c r="P80">
        <v>117.641175</v>
      </c>
      <c r="Q80">
        <v>20.997385999999999</v>
      </c>
      <c r="R80">
        <v>36.288621999999997</v>
      </c>
      <c r="S80">
        <v>25.395192999999999</v>
      </c>
      <c r="T80">
        <v>0</v>
      </c>
      <c r="U80">
        <v>264.15134999999998</v>
      </c>
      <c r="V80">
        <v>19.948478999999999</v>
      </c>
      <c r="W80">
        <v>42.348416999999998</v>
      </c>
      <c r="X80">
        <v>141.954286</v>
      </c>
      <c r="Y80">
        <v>0</v>
      </c>
      <c r="Z80">
        <v>0</v>
      </c>
      <c r="AA80">
        <v>40.559097000000001</v>
      </c>
      <c r="AB80">
        <v>0</v>
      </c>
      <c r="AC80">
        <v>0</v>
      </c>
      <c r="AD80">
        <v>27.839243</v>
      </c>
      <c r="AE80">
        <v>50.126015000000002</v>
      </c>
      <c r="AF80">
        <v>29.034130999999999</v>
      </c>
      <c r="AG80">
        <v>17.265972000000001</v>
      </c>
      <c r="AH80">
        <v>148.860545</v>
      </c>
      <c r="AI80">
        <v>47.775308000000003</v>
      </c>
      <c r="AJ80">
        <v>0</v>
      </c>
      <c r="AK80">
        <v>48.602116000000002</v>
      </c>
      <c r="AL80">
        <v>76.372555000000006</v>
      </c>
      <c r="AM80">
        <v>16.162597999999999</v>
      </c>
      <c r="AN80">
        <v>0.662717</v>
      </c>
      <c r="AO80">
        <v>29.140369</v>
      </c>
      <c r="AP80">
        <v>9.1220269999999992</v>
      </c>
      <c r="AQ80">
        <v>51.167416000000003</v>
      </c>
      <c r="AR80">
        <v>47.275874000000002</v>
      </c>
      <c r="AS80">
        <v>30.694852000000001</v>
      </c>
      <c r="AT80">
        <v>10.823565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69.489999999999995</v>
      </c>
      <c r="BA80">
        <f t="shared" si="4"/>
        <v>2586.4599829999997</v>
      </c>
      <c r="BD80">
        <v>23.34</v>
      </c>
      <c r="BE80">
        <v>6.89</v>
      </c>
      <c r="BF80">
        <v>0</v>
      </c>
      <c r="BG80">
        <v>3.78</v>
      </c>
      <c r="BH80">
        <v>5.39</v>
      </c>
      <c r="BI80">
        <v>4.34</v>
      </c>
      <c r="BJ80">
        <v>1.54</v>
      </c>
      <c r="BK80">
        <v>2.63</v>
      </c>
      <c r="BL80">
        <v>0.77</v>
      </c>
      <c r="BM80">
        <v>0</v>
      </c>
      <c r="BN80">
        <v>0.49</v>
      </c>
      <c r="BO80">
        <v>13.65</v>
      </c>
      <c r="BP80">
        <v>0</v>
      </c>
      <c r="BQ80">
        <v>4.17</v>
      </c>
      <c r="BR80">
        <v>2.08</v>
      </c>
      <c r="BS80">
        <v>0.42</v>
      </c>
      <c r="BT80">
        <v>0</v>
      </c>
      <c r="BU80">
        <v>0</v>
      </c>
      <c r="BV80">
        <v>0</v>
      </c>
      <c r="BW80">
        <f t="shared" si="5"/>
        <v>69.489999999999995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207.40461500000001</v>
      </c>
      <c r="L81">
        <v>628.526341</v>
      </c>
      <c r="M81">
        <v>88.531599999999997</v>
      </c>
      <c r="N81">
        <v>113.671688</v>
      </c>
      <c r="O81">
        <v>119.00343100000001</v>
      </c>
      <c r="P81">
        <v>117.641175</v>
      </c>
      <c r="Q81">
        <v>20.997385999999999</v>
      </c>
      <c r="R81">
        <v>31.227596999999999</v>
      </c>
      <c r="S81">
        <v>25.395192999999999</v>
      </c>
      <c r="T81">
        <v>0</v>
      </c>
      <c r="U81">
        <v>264.15134999999998</v>
      </c>
      <c r="V81">
        <v>19.948478999999999</v>
      </c>
      <c r="W81">
        <v>42.348416999999998</v>
      </c>
      <c r="X81">
        <v>141.954286</v>
      </c>
      <c r="Y81">
        <v>0</v>
      </c>
      <c r="Z81">
        <v>0</v>
      </c>
      <c r="AA81">
        <v>40.559097000000001</v>
      </c>
      <c r="AB81">
        <v>0</v>
      </c>
      <c r="AC81">
        <v>0</v>
      </c>
      <c r="AD81">
        <v>27.839243</v>
      </c>
      <c r="AE81">
        <v>50.126015000000002</v>
      </c>
      <c r="AF81">
        <v>29.034130999999999</v>
      </c>
      <c r="AG81">
        <v>17.265972000000001</v>
      </c>
      <c r="AH81">
        <v>148.860545</v>
      </c>
      <c r="AI81">
        <v>47.775308000000003</v>
      </c>
      <c r="AJ81">
        <v>0</v>
      </c>
      <c r="AK81">
        <v>48.602116000000002</v>
      </c>
      <c r="AL81">
        <v>76.372555000000006</v>
      </c>
      <c r="AM81">
        <v>16.162597999999999</v>
      </c>
      <c r="AN81">
        <v>0.662717</v>
      </c>
      <c r="AO81">
        <v>29.140369</v>
      </c>
      <c r="AP81">
        <v>9.1220269999999992</v>
      </c>
      <c r="AQ81">
        <v>51.167416000000003</v>
      </c>
      <c r="AR81">
        <v>47.275874000000002</v>
      </c>
      <c r="AS81">
        <v>30.694852000000001</v>
      </c>
      <c r="AT81">
        <v>10.823565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69.489999999999995</v>
      </c>
      <c r="BA81">
        <f t="shared" si="4"/>
        <v>2571.7759580000002</v>
      </c>
      <c r="BD81">
        <v>23.34</v>
      </c>
      <c r="BE81">
        <v>6.89</v>
      </c>
      <c r="BF81">
        <v>0</v>
      </c>
      <c r="BG81">
        <v>3.78</v>
      </c>
      <c r="BH81">
        <v>5.39</v>
      </c>
      <c r="BI81">
        <v>4.34</v>
      </c>
      <c r="BJ81">
        <v>1.54</v>
      </c>
      <c r="BK81">
        <v>2.63</v>
      </c>
      <c r="BL81">
        <v>0.77</v>
      </c>
      <c r="BM81">
        <v>0</v>
      </c>
      <c r="BN81">
        <v>0.49</v>
      </c>
      <c r="BO81">
        <v>13.65</v>
      </c>
      <c r="BP81">
        <v>0</v>
      </c>
      <c r="BQ81">
        <v>4.17</v>
      </c>
      <c r="BR81">
        <v>2.08</v>
      </c>
      <c r="BS81">
        <v>0.42</v>
      </c>
      <c r="BT81">
        <v>0</v>
      </c>
      <c r="BU81">
        <v>0</v>
      </c>
      <c r="BV81">
        <v>0</v>
      </c>
      <c r="BW81">
        <f t="shared" si="5"/>
        <v>69.489999999999995</v>
      </c>
    </row>
    <row r="82" spans="1:75">
      <c r="A82" t="s">
        <v>124</v>
      </c>
      <c r="B82">
        <v>0</v>
      </c>
      <c r="C82">
        <v>7.4385789999999998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207.40461500000001</v>
      </c>
      <c r="L82">
        <v>628.526341</v>
      </c>
      <c r="M82">
        <v>88.531599999999997</v>
      </c>
      <c r="N82">
        <v>113.671688</v>
      </c>
      <c r="O82">
        <v>119.00343100000001</v>
      </c>
      <c r="P82">
        <v>117.641175</v>
      </c>
      <c r="Q82">
        <v>20.997385999999999</v>
      </c>
      <c r="R82">
        <v>31.227596999999999</v>
      </c>
      <c r="S82">
        <v>25.395192999999999</v>
      </c>
      <c r="T82">
        <v>0</v>
      </c>
      <c r="U82">
        <v>264.15134999999998</v>
      </c>
      <c r="V82">
        <v>19.948478999999999</v>
      </c>
      <c r="W82">
        <v>42.348416999999998</v>
      </c>
      <c r="X82">
        <v>141.954286</v>
      </c>
      <c r="Y82">
        <v>0</v>
      </c>
      <c r="Z82">
        <v>0</v>
      </c>
      <c r="AA82">
        <v>40.559097000000001</v>
      </c>
      <c r="AB82">
        <v>0</v>
      </c>
      <c r="AC82">
        <v>0</v>
      </c>
      <c r="AD82">
        <v>27.839243</v>
      </c>
      <c r="AE82">
        <v>50.126015000000002</v>
      </c>
      <c r="AF82">
        <v>29.034130999999999</v>
      </c>
      <c r="AG82">
        <v>17.265972000000001</v>
      </c>
      <c r="AH82">
        <v>148.860545</v>
      </c>
      <c r="AI82">
        <v>47.775308000000003</v>
      </c>
      <c r="AJ82">
        <v>0</v>
      </c>
      <c r="AK82">
        <v>48.602116000000002</v>
      </c>
      <c r="AL82">
        <v>76.372555000000006</v>
      </c>
      <c r="AM82">
        <v>16.162597999999999</v>
      </c>
      <c r="AN82">
        <v>0.662717</v>
      </c>
      <c r="AO82">
        <v>29.140369</v>
      </c>
      <c r="AP82">
        <v>9.1220269999999992</v>
      </c>
      <c r="AQ82">
        <v>51.167416000000003</v>
      </c>
      <c r="AR82">
        <v>47.275874000000002</v>
      </c>
      <c r="AS82">
        <v>30.694852000000001</v>
      </c>
      <c r="AT82">
        <v>10.823565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69.489999999999995</v>
      </c>
      <c r="BA82">
        <f t="shared" si="4"/>
        <v>2579.2145369999998</v>
      </c>
      <c r="BD82">
        <v>23.34</v>
      </c>
      <c r="BE82">
        <v>6.89</v>
      </c>
      <c r="BF82">
        <v>0</v>
      </c>
      <c r="BG82">
        <v>3.78</v>
      </c>
      <c r="BH82">
        <v>5.39</v>
      </c>
      <c r="BI82">
        <v>4.34</v>
      </c>
      <c r="BJ82">
        <v>1.54</v>
      </c>
      <c r="BK82">
        <v>2.63</v>
      </c>
      <c r="BL82">
        <v>0.77</v>
      </c>
      <c r="BM82">
        <v>0</v>
      </c>
      <c r="BN82">
        <v>0.49</v>
      </c>
      <c r="BO82">
        <v>13.65</v>
      </c>
      <c r="BP82">
        <v>0</v>
      </c>
      <c r="BQ82">
        <v>4.17</v>
      </c>
      <c r="BR82">
        <v>2.08</v>
      </c>
      <c r="BS82">
        <v>0.42</v>
      </c>
      <c r="BT82">
        <v>0</v>
      </c>
      <c r="BU82">
        <v>0</v>
      </c>
      <c r="BV82">
        <v>0</v>
      </c>
      <c r="BW82">
        <f t="shared" si="5"/>
        <v>69.489999999999995</v>
      </c>
    </row>
    <row r="83" spans="1:75">
      <c r="A83" t="s">
        <v>125</v>
      </c>
      <c r="B83">
        <v>0</v>
      </c>
      <c r="C83">
        <v>5.4177489999999997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207.40461500000001</v>
      </c>
      <c r="L83">
        <v>628.526341</v>
      </c>
      <c r="M83">
        <v>88.531599999999997</v>
      </c>
      <c r="N83">
        <v>113.671688</v>
      </c>
      <c r="O83">
        <v>119.00343100000001</v>
      </c>
      <c r="P83">
        <v>117.641175</v>
      </c>
      <c r="Q83">
        <v>21.000869999999999</v>
      </c>
      <c r="R83">
        <v>31.226635000000002</v>
      </c>
      <c r="S83">
        <v>25.395973000000001</v>
      </c>
      <c r="T83">
        <v>0</v>
      </c>
      <c r="U83">
        <v>264.15134999999998</v>
      </c>
      <c r="V83">
        <v>19.948478999999999</v>
      </c>
      <c r="W83">
        <v>42.348416999999998</v>
      </c>
      <c r="X83">
        <v>141.954286</v>
      </c>
      <c r="Y83">
        <v>0</v>
      </c>
      <c r="Z83">
        <v>0</v>
      </c>
      <c r="AA83">
        <v>40.559097000000001</v>
      </c>
      <c r="AB83">
        <v>0</v>
      </c>
      <c r="AC83">
        <v>0</v>
      </c>
      <c r="AD83">
        <v>27.839243</v>
      </c>
      <c r="AE83">
        <v>50.126015000000002</v>
      </c>
      <c r="AF83">
        <v>29.034130999999999</v>
      </c>
      <c r="AG83">
        <v>30.626545</v>
      </c>
      <c r="AH83">
        <v>148.860545</v>
      </c>
      <c r="AI83">
        <v>47.775308000000003</v>
      </c>
      <c r="AJ83">
        <v>0</v>
      </c>
      <c r="AK83">
        <v>48.602116000000002</v>
      </c>
      <c r="AL83">
        <v>76.372555000000006</v>
      </c>
      <c r="AM83">
        <v>16.162597999999999</v>
      </c>
      <c r="AN83">
        <v>0.662717</v>
      </c>
      <c r="AO83">
        <v>29.140369</v>
      </c>
      <c r="AP83">
        <v>9.1220269999999992</v>
      </c>
      <c r="AQ83">
        <v>51.167416000000003</v>
      </c>
      <c r="AR83">
        <v>50.463011999999999</v>
      </c>
      <c r="AS83">
        <v>30.694852000000001</v>
      </c>
      <c r="AT83">
        <v>10.823565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69.489999999999995</v>
      </c>
      <c r="BA83">
        <f t="shared" si="4"/>
        <v>2593.7447200000006</v>
      </c>
      <c r="BD83">
        <v>23.34</v>
      </c>
      <c r="BE83">
        <v>6.89</v>
      </c>
      <c r="BF83">
        <v>0</v>
      </c>
      <c r="BG83">
        <v>3.78</v>
      </c>
      <c r="BH83">
        <v>5.39</v>
      </c>
      <c r="BI83">
        <v>4.34</v>
      </c>
      <c r="BJ83">
        <v>1.54</v>
      </c>
      <c r="BK83">
        <v>2.63</v>
      </c>
      <c r="BL83">
        <v>0.77</v>
      </c>
      <c r="BM83">
        <v>0</v>
      </c>
      <c r="BN83">
        <v>0.49</v>
      </c>
      <c r="BO83">
        <v>13.65</v>
      </c>
      <c r="BP83">
        <v>0</v>
      </c>
      <c r="BQ83">
        <v>4.17</v>
      </c>
      <c r="BR83">
        <v>2.08</v>
      </c>
      <c r="BS83">
        <v>0.42</v>
      </c>
      <c r="BT83">
        <v>0</v>
      </c>
      <c r="BU83">
        <v>0</v>
      </c>
      <c r="BV83">
        <v>0</v>
      </c>
      <c r="BW83">
        <f t="shared" si="5"/>
        <v>69.489999999999995</v>
      </c>
    </row>
    <row r="84" spans="1:75">
      <c r="A84" t="s">
        <v>126</v>
      </c>
      <c r="B84">
        <v>0</v>
      </c>
      <c r="C84">
        <v>3.396919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207.40461500000001</v>
      </c>
      <c r="L84">
        <v>628.526341</v>
      </c>
      <c r="M84">
        <v>88.531599999999997</v>
      </c>
      <c r="N84">
        <v>113.671688</v>
      </c>
      <c r="O84">
        <v>119.00343100000001</v>
      </c>
      <c r="P84">
        <v>117.641175</v>
      </c>
      <c r="Q84">
        <v>21.000869999999999</v>
      </c>
      <c r="R84">
        <v>31.226635000000002</v>
      </c>
      <c r="S84">
        <v>25.395973000000001</v>
      </c>
      <c r="T84">
        <v>0</v>
      </c>
      <c r="U84">
        <v>264.15134999999998</v>
      </c>
      <c r="V84">
        <v>19.948478999999999</v>
      </c>
      <c r="W84">
        <v>42.348416999999998</v>
      </c>
      <c r="X84">
        <v>141.954286</v>
      </c>
      <c r="Y84">
        <v>0</v>
      </c>
      <c r="Z84">
        <v>0</v>
      </c>
      <c r="AA84">
        <v>40.559097000000001</v>
      </c>
      <c r="AB84">
        <v>0</v>
      </c>
      <c r="AC84">
        <v>0</v>
      </c>
      <c r="AD84">
        <v>27.839243</v>
      </c>
      <c r="AE84">
        <v>50.126015000000002</v>
      </c>
      <c r="AF84">
        <v>29.034130999999999</v>
      </c>
      <c r="AG84">
        <v>30.626545</v>
      </c>
      <c r="AH84">
        <v>148.860545</v>
      </c>
      <c r="AI84">
        <v>47.775308000000003</v>
      </c>
      <c r="AJ84">
        <v>0</v>
      </c>
      <c r="AK84">
        <v>48.602116000000002</v>
      </c>
      <c r="AL84">
        <v>76.372555000000006</v>
      </c>
      <c r="AM84">
        <v>16.162597999999999</v>
      </c>
      <c r="AN84">
        <v>0.662717</v>
      </c>
      <c r="AO84">
        <v>29.140369</v>
      </c>
      <c r="AP84">
        <v>9.1220269999999992</v>
      </c>
      <c r="AQ84">
        <v>51.167416000000003</v>
      </c>
      <c r="AR84">
        <v>50.463011999999999</v>
      </c>
      <c r="AS84">
        <v>30.694852000000001</v>
      </c>
      <c r="AT84">
        <v>10.823565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69.489999999999995</v>
      </c>
      <c r="BA84">
        <f t="shared" si="4"/>
        <v>2591.7238900000002</v>
      </c>
      <c r="BD84">
        <v>23.34</v>
      </c>
      <c r="BE84">
        <v>6.89</v>
      </c>
      <c r="BF84">
        <v>0</v>
      </c>
      <c r="BG84">
        <v>3.78</v>
      </c>
      <c r="BH84">
        <v>5.39</v>
      </c>
      <c r="BI84">
        <v>4.34</v>
      </c>
      <c r="BJ84">
        <v>1.54</v>
      </c>
      <c r="BK84">
        <v>2.63</v>
      </c>
      <c r="BL84">
        <v>0.77</v>
      </c>
      <c r="BM84">
        <v>0</v>
      </c>
      <c r="BN84">
        <v>0.49</v>
      </c>
      <c r="BO84">
        <v>13.65</v>
      </c>
      <c r="BP84">
        <v>0</v>
      </c>
      <c r="BQ84">
        <v>4.17</v>
      </c>
      <c r="BR84">
        <v>2.08</v>
      </c>
      <c r="BS84">
        <v>0.42</v>
      </c>
      <c r="BT84">
        <v>0</v>
      </c>
      <c r="BU84">
        <v>0</v>
      </c>
      <c r="BV84">
        <v>0</v>
      </c>
      <c r="BW84">
        <f t="shared" si="5"/>
        <v>69.489999999999995</v>
      </c>
    </row>
    <row r="85" spans="1:75">
      <c r="A85" t="s">
        <v>127</v>
      </c>
      <c r="B85">
        <v>0</v>
      </c>
      <c r="C85">
        <v>1.3760889999999999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207.40461500000001</v>
      </c>
      <c r="L85">
        <v>628.526341</v>
      </c>
      <c r="M85">
        <v>88.531599999999997</v>
      </c>
      <c r="N85">
        <v>113.671688</v>
      </c>
      <c r="O85">
        <v>119.00343100000001</v>
      </c>
      <c r="P85">
        <v>117.641175</v>
      </c>
      <c r="Q85">
        <v>21.000869999999999</v>
      </c>
      <c r="R85">
        <v>31.226635000000002</v>
      </c>
      <c r="S85">
        <v>25.395973000000001</v>
      </c>
      <c r="T85">
        <v>0</v>
      </c>
      <c r="U85">
        <v>264.15134999999998</v>
      </c>
      <c r="V85">
        <v>19.948478999999999</v>
      </c>
      <c r="W85">
        <v>42.348416999999998</v>
      </c>
      <c r="X85">
        <v>141.954286</v>
      </c>
      <c r="Y85">
        <v>0</v>
      </c>
      <c r="Z85">
        <v>0</v>
      </c>
      <c r="AA85">
        <v>40.559097000000001</v>
      </c>
      <c r="AB85">
        <v>0</v>
      </c>
      <c r="AC85">
        <v>0</v>
      </c>
      <c r="AD85">
        <v>27.839243</v>
      </c>
      <c r="AE85">
        <v>50.126015000000002</v>
      </c>
      <c r="AF85">
        <v>29.034130999999999</v>
      </c>
      <c r="AG85">
        <v>30.626545</v>
      </c>
      <c r="AH85">
        <v>148.860545</v>
      </c>
      <c r="AI85">
        <v>47.775308000000003</v>
      </c>
      <c r="AJ85">
        <v>0</v>
      </c>
      <c r="AK85">
        <v>48.602116000000002</v>
      </c>
      <c r="AL85">
        <v>76.372555000000006</v>
      </c>
      <c r="AM85">
        <v>16.162597999999999</v>
      </c>
      <c r="AN85">
        <v>0.662717</v>
      </c>
      <c r="AO85">
        <v>29.140369</v>
      </c>
      <c r="AP85">
        <v>9.1220269999999992</v>
      </c>
      <c r="AQ85">
        <v>51.167416000000003</v>
      </c>
      <c r="AR85">
        <v>47.275874000000002</v>
      </c>
      <c r="AS85">
        <v>30.694852000000001</v>
      </c>
      <c r="AT85">
        <v>10.823565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69.489999999999995</v>
      </c>
      <c r="BA85">
        <f t="shared" si="4"/>
        <v>2586.5159220000005</v>
      </c>
      <c r="BD85">
        <v>23.34</v>
      </c>
      <c r="BE85">
        <v>6.89</v>
      </c>
      <c r="BF85">
        <v>0</v>
      </c>
      <c r="BG85">
        <v>3.78</v>
      </c>
      <c r="BH85">
        <v>5.39</v>
      </c>
      <c r="BI85">
        <v>4.34</v>
      </c>
      <c r="BJ85">
        <v>1.54</v>
      </c>
      <c r="BK85">
        <v>2.63</v>
      </c>
      <c r="BL85">
        <v>0.77</v>
      </c>
      <c r="BM85">
        <v>0</v>
      </c>
      <c r="BN85">
        <v>0.49</v>
      </c>
      <c r="BO85">
        <v>13.65</v>
      </c>
      <c r="BP85">
        <v>0</v>
      </c>
      <c r="BQ85">
        <v>4.17</v>
      </c>
      <c r="BR85">
        <v>2.08</v>
      </c>
      <c r="BS85">
        <v>0.42</v>
      </c>
      <c r="BT85">
        <v>0</v>
      </c>
      <c r="BU85">
        <v>0</v>
      </c>
      <c r="BV85">
        <v>0</v>
      </c>
      <c r="BW85">
        <f t="shared" si="5"/>
        <v>69.489999999999995</v>
      </c>
    </row>
    <row r="86" spans="1:75">
      <c r="A86" t="s">
        <v>128</v>
      </c>
      <c r="B86">
        <v>0</v>
      </c>
      <c r="C86">
        <v>1.3760889999999999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207.40461500000001</v>
      </c>
      <c r="L86">
        <v>628.526341</v>
      </c>
      <c r="M86">
        <v>88.531599999999997</v>
      </c>
      <c r="N86">
        <v>113.671688</v>
      </c>
      <c r="O86">
        <v>119.00343100000001</v>
      </c>
      <c r="P86">
        <v>117.641175</v>
      </c>
      <c r="Q86">
        <v>21.000869999999999</v>
      </c>
      <c r="R86">
        <v>31.226635000000002</v>
      </c>
      <c r="S86">
        <v>25.395973000000001</v>
      </c>
      <c r="T86">
        <v>0</v>
      </c>
      <c r="U86">
        <v>264.15134999999998</v>
      </c>
      <c r="V86">
        <v>19.948478999999999</v>
      </c>
      <c r="W86">
        <v>42.348416999999998</v>
      </c>
      <c r="X86">
        <v>141.954286</v>
      </c>
      <c r="Y86">
        <v>0</v>
      </c>
      <c r="Z86">
        <v>0</v>
      </c>
      <c r="AA86">
        <v>40.559097000000001</v>
      </c>
      <c r="AB86">
        <v>0</v>
      </c>
      <c r="AC86">
        <v>0</v>
      </c>
      <c r="AD86">
        <v>27.839243</v>
      </c>
      <c r="AE86">
        <v>50.126015000000002</v>
      </c>
      <c r="AF86">
        <v>29.034130999999999</v>
      </c>
      <c r="AG86">
        <v>30.626545</v>
      </c>
      <c r="AH86">
        <v>148.860545</v>
      </c>
      <c r="AI86">
        <v>46.5503</v>
      </c>
      <c r="AJ86">
        <v>0</v>
      </c>
      <c r="AK86">
        <v>48.602116000000002</v>
      </c>
      <c r="AL86">
        <v>76.372555000000006</v>
      </c>
      <c r="AM86">
        <v>16.162597999999999</v>
      </c>
      <c r="AN86">
        <v>0.662717</v>
      </c>
      <c r="AO86">
        <v>29.140369</v>
      </c>
      <c r="AP86">
        <v>9.1220269999999992</v>
      </c>
      <c r="AQ86">
        <v>51.167416000000003</v>
      </c>
      <c r="AR86">
        <v>47.275874000000002</v>
      </c>
      <c r="AS86">
        <v>30.694852000000001</v>
      </c>
      <c r="AT86">
        <v>10.823565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69.489999999999995</v>
      </c>
      <c r="BA86">
        <f t="shared" si="4"/>
        <v>2585.2909140000002</v>
      </c>
      <c r="BD86">
        <v>23.34</v>
      </c>
      <c r="BE86">
        <v>6.89</v>
      </c>
      <c r="BF86">
        <v>0</v>
      </c>
      <c r="BG86">
        <v>3.78</v>
      </c>
      <c r="BH86">
        <v>5.39</v>
      </c>
      <c r="BI86">
        <v>4.34</v>
      </c>
      <c r="BJ86">
        <v>1.54</v>
      </c>
      <c r="BK86">
        <v>2.63</v>
      </c>
      <c r="BL86">
        <v>0.77</v>
      </c>
      <c r="BM86">
        <v>0</v>
      </c>
      <c r="BN86">
        <v>0.49</v>
      </c>
      <c r="BO86">
        <v>13.65</v>
      </c>
      <c r="BP86">
        <v>0</v>
      </c>
      <c r="BQ86">
        <v>4.17</v>
      </c>
      <c r="BR86">
        <v>2.08</v>
      </c>
      <c r="BS86">
        <v>0.42</v>
      </c>
      <c r="BT86">
        <v>0</v>
      </c>
      <c r="BU86">
        <v>0</v>
      </c>
      <c r="BV86">
        <v>0</v>
      </c>
      <c r="BW86">
        <f t="shared" si="5"/>
        <v>69.489999999999995</v>
      </c>
    </row>
    <row r="87" spans="1:75">
      <c r="A87" t="s">
        <v>129</v>
      </c>
      <c r="B87">
        <v>0</v>
      </c>
      <c r="C87">
        <v>1.3760889999999999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207.40461500000001</v>
      </c>
      <c r="L87">
        <v>628.526341</v>
      </c>
      <c r="M87">
        <v>88.531599999999997</v>
      </c>
      <c r="N87">
        <v>113.671688</v>
      </c>
      <c r="O87">
        <v>119.00343100000001</v>
      </c>
      <c r="P87">
        <v>117.641175</v>
      </c>
      <c r="Q87">
        <v>21.000869999999999</v>
      </c>
      <c r="R87">
        <v>31.226635000000002</v>
      </c>
      <c r="S87">
        <v>25.395973000000001</v>
      </c>
      <c r="T87">
        <v>0</v>
      </c>
      <c r="U87">
        <v>264.15134999999998</v>
      </c>
      <c r="V87">
        <v>19.948478999999999</v>
      </c>
      <c r="W87">
        <v>42.348416999999998</v>
      </c>
      <c r="X87">
        <v>141.954286</v>
      </c>
      <c r="Y87">
        <v>0</v>
      </c>
      <c r="Z87">
        <v>0</v>
      </c>
      <c r="AA87">
        <v>40.559097000000001</v>
      </c>
      <c r="AB87">
        <v>0</v>
      </c>
      <c r="AC87">
        <v>0</v>
      </c>
      <c r="AD87">
        <v>26.440925</v>
      </c>
      <c r="AE87">
        <v>47.572797999999999</v>
      </c>
      <c r="AF87">
        <v>25.618351000000001</v>
      </c>
      <c r="AG87">
        <v>30.626545</v>
      </c>
      <c r="AH87">
        <v>147.174643</v>
      </c>
      <c r="AI87">
        <v>46.5503</v>
      </c>
      <c r="AJ87">
        <v>0</v>
      </c>
      <c r="AK87">
        <v>48.602116000000002</v>
      </c>
      <c r="AL87">
        <v>76.372555000000006</v>
      </c>
      <c r="AM87">
        <v>15.392951</v>
      </c>
      <c r="AN87">
        <v>0.662717</v>
      </c>
      <c r="AO87">
        <v>29.140369</v>
      </c>
      <c r="AP87">
        <v>9.1220269999999992</v>
      </c>
      <c r="AQ87">
        <v>51.167416000000003</v>
      </c>
      <c r="AR87">
        <v>42.495168</v>
      </c>
      <c r="AS87">
        <v>30.694852000000001</v>
      </c>
      <c r="AT87">
        <v>10.823565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69.489999999999995</v>
      </c>
      <c r="BA87">
        <f t="shared" si="4"/>
        <v>2570.6873439999995</v>
      </c>
      <c r="BD87">
        <v>23.34</v>
      </c>
      <c r="BE87">
        <v>6.89</v>
      </c>
      <c r="BF87">
        <v>0</v>
      </c>
      <c r="BG87">
        <v>3.78</v>
      </c>
      <c r="BH87">
        <v>5.39</v>
      </c>
      <c r="BI87">
        <v>4.34</v>
      </c>
      <c r="BJ87">
        <v>1.54</v>
      </c>
      <c r="BK87">
        <v>2.63</v>
      </c>
      <c r="BL87">
        <v>0.77</v>
      </c>
      <c r="BM87">
        <v>0</v>
      </c>
      <c r="BN87">
        <v>0.49</v>
      </c>
      <c r="BO87">
        <v>13.65</v>
      </c>
      <c r="BP87">
        <v>0</v>
      </c>
      <c r="BQ87">
        <v>4.17</v>
      </c>
      <c r="BR87">
        <v>2.08</v>
      </c>
      <c r="BS87">
        <v>0.42</v>
      </c>
      <c r="BT87">
        <v>0</v>
      </c>
      <c r="BU87">
        <v>0</v>
      </c>
      <c r="BV87">
        <v>0</v>
      </c>
      <c r="BW87">
        <f t="shared" si="5"/>
        <v>69.489999999999995</v>
      </c>
    </row>
    <row r="88" spans="1:75">
      <c r="A88" t="s">
        <v>130</v>
      </c>
      <c r="B88">
        <v>0</v>
      </c>
      <c r="C88">
        <v>1.3760889999999999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207.40461500000001</v>
      </c>
      <c r="L88">
        <v>628.526341</v>
      </c>
      <c r="M88">
        <v>88.531599999999997</v>
      </c>
      <c r="N88">
        <v>113.671688</v>
      </c>
      <c r="O88">
        <v>119.00343100000001</v>
      </c>
      <c r="P88">
        <v>117.641175</v>
      </c>
      <c r="Q88">
        <v>21.000869999999999</v>
      </c>
      <c r="R88">
        <v>31.226635000000002</v>
      </c>
      <c r="S88">
        <v>25.395973000000001</v>
      </c>
      <c r="T88">
        <v>0</v>
      </c>
      <c r="U88">
        <v>264.15134999999998</v>
      </c>
      <c r="V88">
        <v>19.948478999999999</v>
      </c>
      <c r="W88">
        <v>42.348416999999998</v>
      </c>
      <c r="X88">
        <v>141.954286</v>
      </c>
      <c r="Y88">
        <v>0</v>
      </c>
      <c r="Z88">
        <v>0</v>
      </c>
      <c r="AA88">
        <v>40.559097000000001</v>
      </c>
      <c r="AB88">
        <v>0</v>
      </c>
      <c r="AC88">
        <v>0</v>
      </c>
      <c r="AD88">
        <v>26.440925</v>
      </c>
      <c r="AE88">
        <v>47.572797999999999</v>
      </c>
      <c r="AF88">
        <v>25.618351000000001</v>
      </c>
      <c r="AG88">
        <v>30.626545</v>
      </c>
      <c r="AH88">
        <v>147.174643</v>
      </c>
      <c r="AI88">
        <v>46.5503</v>
      </c>
      <c r="AJ88">
        <v>0</v>
      </c>
      <c r="AK88">
        <v>48.602116000000002</v>
      </c>
      <c r="AL88">
        <v>76.372555000000006</v>
      </c>
      <c r="AM88">
        <v>15.392951</v>
      </c>
      <c r="AN88">
        <v>0.662717</v>
      </c>
      <c r="AO88">
        <v>29.140369</v>
      </c>
      <c r="AP88">
        <v>9.1220269999999992</v>
      </c>
      <c r="AQ88">
        <v>51.167416000000003</v>
      </c>
      <c r="AR88">
        <v>42.495168</v>
      </c>
      <c r="AS88">
        <v>30.694852000000001</v>
      </c>
      <c r="AT88">
        <v>10.823565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69.489999999999995</v>
      </c>
      <c r="BA88">
        <f t="shared" si="4"/>
        <v>2570.6873439999995</v>
      </c>
      <c r="BD88">
        <v>23.34</v>
      </c>
      <c r="BE88">
        <v>6.89</v>
      </c>
      <c r="BF88">
        <v>0</v>
      </c>
      <c r="BG88">
        <v>3.78</v>
      </c>
      <c r="BH88">
        <v>5.39</v>
      </c>
      <c r="BI88">
        <v>4.34</v>
      </c>
      <c r="BJ88">
        <v>1.54</v>
      </c>
      <c r="BK88">
        <v>2.63</v>
      </c>
      <c r="BL88">
        <v>0.77</v>
      </c>
      <c r="BM88">
        <v>0</v>
      </c>
      <c r="BN88">
        <v>0.49</v>
      </c>
      <c r="BO88">
        <v>13.65</v>
      </c>
      <c r="BP88">
        <v>0</v>
      </c>
      <c r="BQ88">
        <v>4.17</v>
      </c>
      <c r="BR88">
        <v>2.08</v>
      </c>
      <c r="BS88">
        <v>0.42</v>
      </c>
      <c r="BT88">
        <v>0</v>
      </c>
      <c r="BU88">
        <v>0</v>
      </c>
      <c r="BV88">
        <v>0</v>
      </c>
      <c r="BW88">
        <f t="shared" si="5"/>
        <v>69.489999999999995</v>
      </c>
    </row>
    <row r="89" spans="1:75">
      <c r="A89" t="s">
        <v>131</v>
      </c>
      <c r="B89">
        <v>0</v>
      </c>
      <c r="C89">
        <v>1.3760889999999999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207.40461500000001</v>
      </c>
      <c r="L89">
        <v>628.526341</v>
      </c>
      <c r="M89">
        <v>88.531599999999997</v>
      </c>
      <c r="N89">
        <v>113.671688</v>
      </c>
      <c r="O89">
        <v>119.00343100000001</v>
      </c>
      <c r="P89">
        <v>117.641175</v>
      </c>
      <c r="Q89">
        <v>21.000869999999999</v>
      </c>
      <c r="R89">
        <v>31.226635000000002</v>
      </c>
      <c r="S89">
        <v>25.395973000000001</v>
      </c>
      <c r="T89">
        <v>0</v>
      </c>
      <c r="U89">
        <v>264.15134999999998</v>
      </c>
      <c r="V89">
        <v>19.948478999999999</v>
      </c>
      <c r="W89">
        <v>42.348416999999998</v>
      </c>
      <c r="X89">
        <v>141.954286</v>
      </c>
      <c r="Y89">
        <v>0</v>
      </c>
      <c r="Z89">
        <v>0</v>
      </c>
      <c r="AA89">
        <v>40.559097000000001</v>
      </c>
      <c r="AB89">
        <v>0</v>
      </c>
      <c r="AC89">
        <v>0</v>
      </c>
      <c r="AD89">
        <v>26.440925</v>
      </c>
      <c r="AE89">
        <v>47.572797999999999</v>
      </c>
      <c r="AF89">
        <v>25.618351000000001</v>
      </c>
      <c r="AG89">
        <v>30.626545</v>
      </c>
      <c r="AH89">
        <v>147.174643</v>
      </c>
      <c r="AI89">
        <v>46.5503</v>
      </c>
      <c r="AJ89">
        <v>0</v>
      </c>
      <c r="AK89">
        <v>48.602116000000002</v>
      </c>
      <c r="AL89">
        <v>76.372555000000006</v>
      </c>
      <c r="AM89">
        <v>15.392951</v>
      </c>
      <c r="AN89">
        <v>0.662717</v>
      </c>
      <c r="AO89">
        <v>29.140369</v>
      </c>
      <c r="AP89">
        <v>9.1220269999999992</v>
      </c>
      <c r="AQ89">
        <v>51.167416000000003</v>
      </c>
      <c r="AR89">
        <v>47.275874000000002</v>
      </c>
      <c r="AS89">
        <v>30.694852000000001</v>
      </c>
      <c r="AT89">
        <v>10.823565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69.489999999999995</v>
      </c>
      <c r="BA89">
        <f t="shared" si="4"/>
        <v>2575.4680499999995</v>
      </c>
      <c r="BD89">
        <v>23.34</v>
      </c>
      <c r="BE89">
        <v>6.89</v>
      </c>
      <c r="BF89">
        <v>0</v>
      </c>
      <c r="BG89">
        <v>3.78</v>
      </c>
      <c r="BH89">
        <v>5.39</v>
      </c>
      <c r="BI89">
        <v>4.34</v>
      </c>
      <c r="BJ89">
        <v>1.54</v>
      </c>
      <c r="BK89">
        <v>2.63</v>
      </c>
      <c r="BL89">
        <v>0.77</v>
      </c>
      <c r="BM89">
        <v>0</v>
      </c>
      <c r="BN89">
        <v>0.49</v>
      </c>
      <c r="BO89">
        <v>13.65</v>
      </c>
      <c r="BP89">
        <v>0</v>
      </c>
      <c r="BQ89">
        <v>4.17</v>
      </c>
      <c r="BR89">
        <v>2.08</v>
      </c>
      <c r="BS89">
        <v>0.42</v>
      </c>
      <c r="BT89">
        <v>0</v>
      </c>
      <c r="BU89">
        <v>0</v>
      </c>
      <c r="BV89">
        <v>0</v>
      </c>
      <c r="BW89">
        <f t="shared" si="5"/>
        <v>69.489999999999995</v>
      </c>
    </row>
    <row r="90" spans="1:75">
      <c r="A90" t="s">
        <v>132</v>
      </c>
      <c r="B90">
        <v>0</v>
      </c>
      <c r="C90">
        <v>1.3760889999999999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207.40461500000001</v>
      </c>
      <c r="L90">
        <v>628.526341</v>
      </c>
      <c r="M90">
        <v>88.531599999999997</v>
      </c>
      <c r="N90">
        <v>113.671688</v>
      </c>
      <c r="O90">
        <v>119.00343100000001</v>
      </c>
      <c r="P90">
        <v>117.641175</v>
      </c>
      <c r="Q90">
        <v>21.000869999999999</v>
      </c>
      <c r="R90">
        <v>31.226635000000002</v>
      </c>
      <c r="S90">
        <v>25.395973000000001</v>
      </c>
      <c r="T90">
        <v>0</v>
      </c>
      <c r="U90">
        <v>264.15134999999998</v>
      </c>
      <c r="V90">
        <v>19.948478999999999</v>
      </c>
      <c r="W90">
        <v>42.348416999999998</v>
      </c>
      <c r="X90">
        <v>141.954286</v>
      </c>
      <c r="Y90">
        <v>0</v>
      </c>
      <c r="Z90">
        <v>0</v>
      </c>
      <c r="AA90">
        <v>40.559097000000001</v>
      </c>
      <c r="AB90">
        <v>0</v>
      </c>
      <c r="AC90">
        <v>0</v>
      </c>
      <c r="AD90">
        <v>26.440925</v>
      </c>
      <c r="AE90">
        <v>47.572797999999999</v>
      </c>
      <c r="AF90">
        <v>25.618351000000001</v>
      </c>
      <c r="AG90">
        <v>30.626545</v>
      </c>
      <c r="AH90">
        <v>147.174643</v>
      </c>
      <c r="AI90">
        <v>46.5503</v>
      </c>
      <c r="AJ90">
        <v>0</v>
      </c>
      <c r="AK90">
        <v>48.602116000000002</v>
      </c>
      <c r="AL90">
        <v>76.372555000000006</v>
      </c>
      <c r="AM90">
        <v>15.392951</v>
      </c>
      <c r="AN90">
        <v>0.662717</v>
      </c>
      <c r="AO90">
        <v>29.140369</v>
      </c>
      <c r="AP90">
        <v>9.1220269999999992</v>
      </c>
      <c r="AQ90">
        <v>51.167416000000003</v>
      </c>
      <c r="AR90">
        <v>47.275874000000002</v>
      </c>
      <c r="AS90">
        <v>30.694852000000001</v>
      </c>
      <c r="AT90">
        <v>10.823565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69.489999999999995</v>
      </c>
      <c r="BA90">
        <f t="shared" si="4"/>
        <v>2575.4680499999995</v>
      </c>
      <c r="BD90">
        <v>23.34</v>
      </c>
      <c r="BE90">
        <v>6.89</v>
      </c>
      <c r="BF90">
        <v>0</v>
      </c>
      <c r="BG90">
        <v>3.78</v>
      </c>
      <c r="BH90">
        <v>5.39</v>
      </c>
      <c r="BI90">
        <v>4.34</v>
      </c>
      <c r="BJ90">
        <v>1.54</v>
      </c>
      <c r="BK90">
        <v>2.63</v>
      </c>
      <c r="BL90">
        <v>0.77</v>
      </c>
      <c r="BM90">
        <v>0</v>
      </c>
      <c r="BN90">
        <v>0.49</v>
      </c>
      <c r="BO90">
        <v>13.65</v>
      </c>
      <c r="BP90">
        <v>0</v>
      </c>
      <c r="BQ90">
        <v>4.17</v>
      </c>
      <c r="BR90">
        <v>2.08</v>
      </c>
      <c r="BS90">
        <v>0.42</v>
      </c>
      <c r="BT90">
        <v>0</v>
      </c>
      <c r="BU90">
        <v>0</v>
      </c>
      <c r="BV90">
        <v>0</v>
      </c>
      <c r="BW90">
        <f t="shared" si="5"/>
        <v>69.489999999999995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207.40461500000001</v>
      </c>
      <c r="L91">
        <v>628.526341</v>
      </c>
      <c r="M91">
        <v>88.531599999999997</v>
      </c>
      <c r="N91">
        <v>113.671688</v>
      </c>
      <c r="O91">
        <v>119.00343100000001</v>
      </c>
      <c r="P91">
        <v>117.641175</v>
      </c>
      <c r="Q91">
        <v>21.000869999999999</v>
      </c>
      <c r="R91">
        <v>31.226635000000002</v>
      </c>
      <c r="S91">
        <v>25.395973000000001</v>
      </c>
      <c r="T91">
        <v>0</v>
      </c>
      <c r="U91">
        <v>264.15134999999998</v>
      </c>
      <c r="V91">
        <v>19.948478999999999</v>
      </c>
      <c r="W91">
        <v>42.348416999999998</v>
      </c>
      <c r="X91">
        <v>141.954286</v>
      </c>
      <c r="Y91">
        <v>0</v>
      </c>
      <c r="Z91">
        <v>0</v>
      </c>
      <c r="AA91">
        <v>40.559097000000001</v>
      </c>
      <c r="AB91">
        <v>0</v>
      </c>
      <c r="AC91">
        <v>0</v>
      </c>
      <c r="AD91">
        <v>27.839243</v>
      </c>
      <c r="AE91">
        <v>50.126015000000002</v>
      </c>
      <c r="AF91">
        <v>29.034130999999999</v>
      </c>
      <c r="AG91">
        <v>30.626545</v>
      </c>
      <c r="AH91">
        <v>148.860545</v>
      </c>
      <c r="AI91">
        <v>46.5503</v>
      </c>
      <c r="AJ91">
        <v>0</v>
      </c>
      <c r="AK91">
        <v>48.602116000000002</v>
      </c>
      <c r="AL91">
        <v>76.372555000000006</v>
      </c>
      <c r="AM91">
        <v>16.162597999999999</v>
      </c>
      <c r="AN91">
        <v>0.662717</v>
      </c>
      <c r="AO91">
        <v>27.442871</v>
      </c>
      <c r="AP91">
        <v>9.1220269999999992</v>
      </c>
      <c r="AQ91">
        <v>51.167416000000003</v>
      </c>
      <c r="AR91">
        <v>47.275874000000002</v>
      </c>
      <c r="AS91">
        <v>30.694852000000001</v>
      </c>
      <c r="AT91">
        <v>10.823565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69.28</v>
      </c>
      <c r="BA91">
        <f t="shared" si="4"/>
        <v>2582.0073269999998</v>
      </c>
      <c r="BD91">
        <v>22.3</v>
      </c>
      <c r="BE91">
        <v>7.06</v>
      </c>
      <c r="BF91">
        <v>0</v>
      </c>
      <c r="BG91">
        <v>3.89</v>
      </c>
      <c r="BH91">
        <v>5.38</v>
      </c>
      <c r="BI91">
        <v>4.43</v>
      </c>
      <c r="BJ91">
        <v>1.5</v>
      </c>
      <c r="BK91">
        <v>2.69</v>
      </c>
      <c r="BL91">
        <v>0.84</v>
      </c>
      <c r="BM91">
        <v>0</v>
      </c>
      <c r="BN91">
        <v>0.51</v>
      </c>
      <c r="BO91">
        <v>13.98</v>
      </c>
      <c r="BP91">
        <v>0</v>
      </c>
      <c r="BQ91">
        <v>4.29</v>
      </c>
      <c r="BR91">
        <v>1.99</v>
      </c>
      <c r="BS91">
        <v>0.42</v>
      </c>
      <c r="BT91">
        <v>0</v>
      </c>
      <c r="BU91">
        <v>0</v>
      </c>
      <c r="BV91">
        <v>0</v>
      </c>
      <c r="BW91">
        <f t="shared" si="5"/>
        <v>69.28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207.40461500000001</v>
      </c>
      <c r="L92">
        <v>628.526341</v>
      </c>
      <c r="M92">
        <v>88.531599999999997</v>
      </c>
      <c r="N92">
        <v>113.671688</v>
      </c>
      <c r="O92">
        <v>119.00343100000001</v>
      </c>
      <c r="P92">
        <v>117.641175</v>
      </c>
      <c r="Q92">
        <v>21.000869999999999</v>
      </c>
      <c r="R92">
        <v>31.226635000000002</v>
      </c>
      <c r="S92">
        <v>25.395973000000001</v>
      </c>
      <c r="T92">
        <v>0</v>
      </c>
      <c r="U92">
        <v>264.15134999999998</v>
      </c>
      <c r="V92">
        <v>19.948478999999999</v>
      </c>
      <c r="W92">
        <v>42.348416999999998</v>
      </c>
      <c r="X92">
        <v>141.954286</v>
      </c>
      <c r="Y92">
        <v>0</v>
      </c>
      <c r="Z92">
        <v>0</v>
      </c>
      <c r="AA92">
        <v>40.559097000000001</v>
      </c>
      <c r="AB92">
        <v>0</v>
      </c>
      <c r="AC92">
        <v>0</v>
      </c>
      <c r="AD92">
        <v>27.839243</v>
      </c>
      <c r="AE92">
        <v>50.126015000000002</v>
      </c>
      <c r="AF92">
        <v>29.034130999999999</v>
      </c>
      <c r="AG92">
        <v>30.626545</v>
      </c>
      <c r="AH92">
        <v>148.860545</v>
      </c>
      <c r="AI92">
        <v>46.5503</v>
      </c>
      <c r="AJ92">
        <v>0</v>
      </c>
      <c r="AK92">
        <v>48.602116000000002</v>
      </c>
      <c r="AL92">
        <v>76.372555000000006</v>
      </c>
      <c r="AM92">
        <v>16.162597999999999</v>
      </c>
      <c r="AN92">
        <v>0.662717</v>
      </c>
      <c r="AO92">
        <v>27.442871</v>
      </c>
      <c r="AP92">
        <v>9.1220269999999992</v>
      </c>
      <c r="AQ92">
        <v>51.167416000000003</v>
      </c>
      <c r="AR92">
        <v>47.275874000000002</v>
      </c>
      <c r="AS92">
        <v>30.694852000000001</v>
      </c>
      <c r="AT92">
        <v>10.823565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69.28</v>
      </c>
      <c r="BA92">
        <f t="shared" si="4"/>
        <v>2582.0073269999998</v>
      </c>
      <c r="BD92">
        <v>22.3</v>
      </c>
      <c r="BE92">
        <v>7.06</v>
      </c>
      <c r="BF92">
        <v>0</v>
      </c>
      <c r="BG92">
        <v>3.89</v>
      </c>
      <c r="BH92">
        <v>5.38</v>
      </c>
      <c r="BI92">
        <v>4.43</v>
      </c>
      <c r="BJ92">
        <v>1.5</v>
      </c>
      <c r="BK92">
        <v>2.69</v>
      </c>
      <c r="BL92">
        <v>0.84</v>
      </c>
      <c r="BM92">
        <v>0</v>
      </c>
      <c r="BN92">
        <v>0.51</v>
      </c>
      <c r="BO92">
        <v>13.98</v>
      </c>
      <c r="BP92">
        <v>0</v>
      </c>
      <c r="BQ92">
        <v>4.29</v>
      </c>
      <c r="BR92">
        <v>1.99</v>
      </c>
      <c r="BS92">
        <v>0.42</v>
      </c>
      <c r="BT92">
        <v>0</v>
      </c>
      <c r="BU92">
        <v>0</v>
      </c>
      <c r="BV92">
        <v>0</v>
      </c>
      <c r="BW92">
        <f t="shared" si="5"/>
        <v>69.28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207.40461500000001</v>
      </c>
      <c r="L93">
        <v>628.526341</v>
      </c>
      <c r="M93">
        <v>88.531599999999997</v>
      </c>
      <c r="N93">
        <v>113.671688</v>
      </c>
      <c r="O93">
        <v>119.00343100000001</v>
      </c>
      <c r="P93">
        <v>117.641175</v>
      </c>
      <c r="Q93">
        <v>21.000869999999999</v>
      </c>
      <c r="R93">
        <v>31.226635000000002</v>
      </c>
      <c r="S93">
        <v>25.395973000000001</v>
      </c>
      <c r="T93">
        <v>0</v>
      </c>
      <c r="U93">
        <v>264.15134999999998</v>
      </c>
      <c r="V93">
        <v>19.948478999999999</v>
      </c>
      <c r="W93">
        <v>42.348416999999998</v>
      </c>
      <c r="X93">
        <v>141.954286</v>
      </c>
      <c r="Y93">
        <v>0</v>
      </c>
      <c r="Z93">
        <v>0</v>
      </c>
      <c r="AA93">
        <v>40.559097000000001</v>
      </c>
      <c r="AB93">
        <v>0</v>
      </c>
      <c r="AC93">
        <v>0</v>
      </c>
      <c r="AD93">
        <v>27.839243</v>
      </c>
      <c r="AE93">
        <v>50.126015000000002</v>
      </c>
      <c r="AF93">
        <v>29.034130999999999</v>
      </c>
      <c r="AG93">
        <v>30.626545</v>
      </c>
      <c r="AH93">
        <v>148.860545</v>
      </c>
      <c r="AI93">
        <v>47.162804000000001</v>
      </c>
      <c r="AJ93">
        <v>0</v>
      </c>
      <c r="AK93">
        <v>48.602116000000002</v>
      </c>
      <c r="AL93">
        <v>76.372555000000006</v>
      </c>
      <c r="AM93">
        <v>16.162597999999999</v>
      </c>
      <c r="AN93">
        <v>0.662717</v>
      </c>
      <c r="AO93">
        <v>27.442871</v>
      </c>
      <c r="AP93">
        <v>9.1220269999999992</v>
      </c>
      <c r="AQ93">
        <v>51.167416000000003</v>
      </c>
      <c r="AR93">
        <v>47.275874000000002</v>
      </c>
      <c r="AS93">
        <v>30.694852000000001</v>
      </c>
      <c r="AT93">
        <v>10.823565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69.28</v>
      </c>
      <c r="BA93">
        <f t="shared" si="4"/>
        <v>2582.6198310000004</v>
      </c>
      <c r="BD93">
        <v>22.3</v>
      </c>
      <c r="BE93">
        <v>7.06</v>
      </c>
      <c r="BF93">
        <v>0</v>
      </c>
      <c r="BG93">
        <v>3.89</v>
      </c>
      <c r="BH93">
        <v>5.38</v>
      </c>
      <c r="BI93">
        <v>4.43</v>
      </c>
      <c r="BJ93">
        <v>1.5</v>
      </c>
      <c r="BK93">
        <v>2.69</v>
      </c>
      <c r="BL93">
        <v>0.84</v>
      </c>
      <c r="BM93">
        <v>0</v>
      </c>
      <c r="BN93">
        <v>0.51</v>
      </c>
      <c r="BO93">
        <v>13.98</v>
      </c>
      <c r="BP93">
        <v>0</v>
      </c>
      <c r="BQ93">
        <v>4.29</v>
      </c>
      <c r="BR93">
        <v>1.99</v>
      </c>
      <c r="BS93">
        <v>0.42</v>
      </c>
      <c r="BT93">
        <v>0</v>
      </c>
      <c r="BU93">
        <v>0</v>
      </c>
      <c r="BV93">
        <v>0</v>
      </c>
      <c r="BW93">
        <f t="shared" si="5"/>
        <v>69.28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207.40461500000001</v>
      </c>
      <c r="L94">
        <v>628.526341</v>
      </c>
      <c r="M94">
        <v>88.531599999999997</v>
      </c>
      <c r="N94">
        <v>113.671688</v>
      </c>
      <c r="O94">
        <v>119.00343100000001</v>
      </c>
      <c r="P94">
        <v>117.641175</v>
      </c>
      <c r="Q94">
        <v>21.000869999999999</v>
      </c>
      <c r="R94">
        <v>31.226635000000002</v>
      </c>
      <c r="S94">
        <v>25.395973000000001</v>
      </c>
      <c r="T94">
        <v>0</v>
      </c>
      <c r="U94">
        <v>264.15134999999998</v>
      </c>
      <c r="V94">
        <v>19.948478999999999</v>
      </c>
      <c r="W94">
        <v>42.348416999999998</v>
      </c>
      <c r="X94">
        <v>141.954286</v>
      </c>
      <c r="Y94">
        <v>0</v>
      </c>
      <c r="Z94">
        <v>0</v>
      </c>
      <c r="AA94">
        <v>40.559097000000001</v>
      </c>
      <c r="AB94">
        <v>0</v>
      </c>
      <c r="AC94">
        <v>0</v>
      </c>
      <c r="AD94">
        <v>27.839243</v>
      </c>
      <c r="AE94">
        <v>50.126015000000002</v>
      </c>
      <c r="AF94">
        <v>29.034130999999999</v>
      </c>
      <c r="AG94">
        <v>30.626545</v>
      </c>
      <c r="AH94">
        <v>148.860545</v>
      </c>
      <c r="AI94">
        <v>47.162804000000001</v>
      </c>
      <c r="AJ94">
        <v>0</v>
      </c>
      <c r="AK94">
        <v>48.602116000000002</v>
      </c>
      <c r="AL94">
        <v>76.372555000000006</v>
      </c>
      <c r="AM94">
        <v>16.162597999999999</v>
      </c>
      <c r="AN94">
        <v>0.662717</v>
      </c>
      <c r="AO94">
        <v>27.442871</v>
      </c>
      <c r="AP94">
        <v>9.1220269999999992</v>
      </c>
      <c r="AQ94">
        <v>51.167416000000003</v>
      </c>
      <c r="AR94">
        <v>47.275874000000002</v>
      </c>
      <c r="AS94">
        <v>30.694852000000001</v>
      </c>
      <c r="AT94">
        <v>10.823565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69.2</v>
      </c>
      <c r="BA94">
        <f t="shared" si="4"/>
        <v>2582.539831</v>
      </c>
      <c r="BD94">
        <v>22.3</v>
      </c>
      <c r="BE94">
        <v>7.06</v>
      </c>
      <c r="BF94">
        <v>0</v>
      </c>
      <c r="BG94">
        <v>3.89</v>
      </c>
      <c r="BH94">
        <v>5.38</v>
      </c>
      <c r="BI94">
        <v>4.43</v>
      </c>
      <c r="BJ94">
        <v>1.5</v>
      </c>
      <c r="BK94">
        <v>2.64</v>
      </c>
      <c r="BL94">
        <v>0.81</v>
      </c>
      <c r="BM94">
        <v>0</v>
      </c>
      <c r="BN94">
        <v>0.51</v>
      </c>
      <c r="BO94">
        <v>13.98</v>
      </c>
      <c r="BP94">
        <v>0</v>
      </c>
      <c r="BQ94">
        <v>4.29</v>
      </c>
      <c r="BR94">
        <v>1.99</v>
      </c>
      <c r="BS94">
        <v>0.42</v>
      </c>
      <c r="BT94">
        <v>0</v>
      </c>
      <c r="BU94">
        <v>0</v>
      </c>
      <c r="BV94">
        <v>0</v>
      </c>
      <c r="BW94">
        <f t="shared" si="5"/>
        <v>69.2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207.40461500000001</v>
      </c>
      <c r="L95">
        <v>628.526341</v>
      </c>
      <c r="M95">
        <v>88.531599999999997</v>
      </c>
      <c r="N95">
        <v>113.671688</v>
      </c>
      <c r="O95">
        <v>119.00343100000001</v>
      </c>
      <c r="P95">
        <v>117.641175</v>
      </c>
      <c r="Q95">
        <v>21.000869999999999</v>
      </c>
      <c r="R95">
        <v>31.226635000000002</v>
      </c>
      <c r="S95">
        <v>25.395973000000001</v>
      </c>
      <c r="T95">
        <v>0</v>
      </c>
      <c r="U95">
        <v>264.15134999999998</v>
      </c>
      <c r="V95">
        <v>19.948478999999999</v>
      </c>
      <c r="W95">
        <v>42.348416999999998</v>
      </c>
      <c r="X95">
        <v>141.954286</v>
      </c>
      <c r="Y95">
        <v>0</v>
      </c>
      <c r="Z95">
        <v>0</v>
      </c>
      <c r="AA95">
        <v>40.559097000000001</v>
      </c>
      <c r="AB95">
        <v>0</v>
      </c>
      <c r="AC95">
        <v>0</v>
      </c>
      <c r="AD95">
        <v>26.440925</v>
      </c>
      <c r="AE95">
        <v>47.572797999999999</v>
      </c>
      <c r="AF95">
        <v>17.268666</v>
      </c>
      <c r="AG95">
        <v>30.626545</v>
      </c>
      <c r="AH95">
        <v>147.174643</v>
      </c>
      <c r="AI95">
        <v>47.162804000000001</v>
      </c>
      <c r="AJ95">
        <v>0</v>
      </c>
      <c r="AK95">
        <v>48.602116000000002</v>
      </c>
      <c r="AL95">
        <v>76.372555000000006</v>
      </c>
      <c r="AM95">
        <v>15.392951</v>
      </c>
      <c r="AN95">
        <v>0.662717</v>
      </c>
      <c r="AO95">
        <v>27.725788000000001</v>
      </c>
      <c r="AP95">
        <v>9.6151090000000003</v>
      </c>
      <c r="AQ95">
        <v>51.167416000000003</v>
      </c>
      <c r="AR95">
        <v>47.275874000000002</v>
      </c>
      <c r="AS95">
        <v>30.694852000000001</v>
      </c>
      <c r="AT95">
        <v>10.823565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69.2</v>
      </c>
      <c r="BA95">
        <f t="shared" si="4"/>
        <v>2565.1432809999997</v>
      </c>
      <c r="BD95">
        <v>22.3</v>
      </c>
      <c r="BE95">
        <v>7.06</v>
      </c>
      <c r="BF95">
        <v>0</v>
      </c>
      <c r="BG95">
        <v>3.89</v>
      </c>
      <c r="BH95">
        <v>5.38</v>
      </c>
      <c r="BI95">
        <v>4.43</v>
      </c>
      <c r="BJ95">
        <v>1.5</v>
      </c>
      <c r="BK95">
        <v>2.64</v>
      </c>
      <c r="BL95">
        <v>0.81</v>
      </c>
      <c r="BM95">
        <v>0</v>
      </c>
      <c r="BN95">
        <v>0.51</v>
      </c>
      <c r="BO95">
        <v>13.98</v>
      </c>
      <c r="BP95">
        <v>0</v>
      </c>
      <c r="BQ95">
        <v>4.29</v>
      </c>
      <c r="BR95">
        <v>1.99</v>
      </c>
      <c r="BS95">
        <v>0.42</v>
      </c>
      <c r="BT95">
        <v>0</v>
      </c>
      <c r="BU95">
        <v>0</v>
      </c>
      <c r="BV95">
        <v>0</v>
      </c>
      <c r="BW95">
        <f t="shared" si="5"/>
        <v>69.2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207.40461500000001</v>
      </c>
      <c r="L96">
        <v>628.526341</v>
      </c>
      <c r="M96">
        <v>88.531599999999997</v>
      </c>
      <c r="N96">
        <v>113.671688</v>
      </c>
      <c r="O96">
        <v>119.00343100000001</v>
      </c>
      <c r="P96">
        <v>117.641175</v>
      </c>
      <c r="Q96">
        <v>21.000869999999999</v>
      </c>
      <c r="R96">
        <v>31.226635000000002</v>
      </c>
      <c r="S96">
        <v>25.395973000000001</v>
      </c>
      <c r="T96">
        <v>0</v>
      </c>
      <c r="U96">
        <v>264.15134999999998</v>
      </c>
      <c r="V96">
        <v>19.948478999999999</v>
      </c>
      <c r="W96">
        <v>42.348416999999998</v>
      </c>
      <c r="X96">
        <v>141.954286</v>
      </c>
      <c r="Y96">
        <v>0</v>
      </c>
      <c r="Z96">
        <v>0</v>
      </c>
      <c r="AA96">
        <v>40.559097000000001</v>
      </c>
      <c r="AB96">
        <v>0</v>
      </c>
      <c r="AC96">
        <v>0</v>
      </c>
      <c r="AD96">
        <v>26.440925</v>
      </c>
      <c r="AE96">
        <v>47.572797999999999</v>
      </c>
      <c r="AF96">
        <v>17.078900000000001</v>
      </c>
      <c r="AG96">
        <v>30.626545</v>
      </c>
      <c r="AH96">
        <v>147.174643</v>
      </c>
      <c r="AI96">
        <v>47.162804000000001</v>
      </c>
      <c r="AJ96">
        <v>0</v>
      </c>
      <c r="AK96">
        <v>48.602116000000002</v>
      </c>
      <c r="AL96">
        <v>76.372555000000006</v>
      </c>
      <c r="AM96">
        <v>15.392951</v>
      </c>
      <c r="AN96">
        <v>0.662717</v>
      </c>
      <c r="AO96">
        <v>27.725788000000001</v>
      </c>
      <c r="AP96">
        <v>9.6151090000000003</v>
      </c>
      <c r="AQ96">
        <v>51.167416000000003</v>
      </c>
      <c r="AR96">
        <v>47.275874000000002</v>
      </c>
      <c r="AS96">
        <v>30.694852000000001</v>
      </c>
      <c r="AT96">
        <v>10.823565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69.2</v>
      </c>
      <c r="BA96">
        <f t="shared" si="4"/>
        <v>2564.9535150000002</v>
      </c>
      <c r="BD96">
        <v>22.3</v>
      </c>
      <c r="BE96">
        <v>7.06</v>
      </c>
      <c r="BF96">
        <v>0</v>
      </c>
      <c r="BG96">
        <v>3.89</v>
      </c>
      <c r="BH96">
        <v>5.38</v>
      </c>
      <c r="BI96">
        <v>4.43</v>
      </c>
      <c r="BJ96">
        <v>1.5</v>
      </c>
      <c r="BK96">
        <v>2.64</v>
      </c>
      <c r="BL96">
        <v>0.81</v>
      </c>
      <c r="BM96">
        <v>0</v>
      </c>
      <c r="BN96">
        <v>0.51</v>
      </c>
      <c r="BO96">
        <v>13.98</v>
      </c>
      <c r="BP96">
        <v>0</v>
      </c>
      <c r="BQ96">
        <v>4.29</v>
      </c>
      <c r="BR96">
        <v>1.99</v>
      </c>
      <c r="BS96">
        <v>0.42</v>
      </c>
      <c r="BT96">
        <v>0</v>
      </c>
      <c r="BU96">
        <v>0</v>
      </c>
      <c r="BV96">
        <v>0</v>
      </c>
      <c r="BW96">
        <f t="shared" si="5"/>
        <v>69.2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207.40461500000001</v>
      </c>
      <c r="L97">
        <v>628.526341</v>
      </c>
      <c r="M97">
        <v>88.531599999999997</v>
      </c>
      <c r="N97">
        <v>113.671688</v>
      </c>
      <c r="O97">
        <v>119.00343100000001</v>
      </c>
      <c r="P97">
        <v>117.641175</v>
      </c>
      <c r="Q97">
        <v>21.000869999999999</v>
      </c>
      <c r="R97">
        <v>31.226635000000002</v>
      </c>
      <c r="S97">
        <v>25.395973000000001</v>
      </c>
      <c r="T97">
        <v>0</v>
      </c>
      <c r="U97">
        <v>264.15134999999998</v>
      </c>
      <c r="V97">
        <v>19.948478999999999</v>
      </c>
      <c r="W97">
        <v>42.348416999999998</v>
      </c>
      <c r="X97">
        <v>141.954286</v>
      </c>
      <c r="Y97">
        <v>0</v>
      </c>
      <c r="Z97">
        <v>0</v>
      </c>
      <c r="AA97">
        <v>40.559097000000001</v>
      </c>
      <c r="AB97">
        <v>0</v>
      </c>
      <c r="AC97">
        <v>0</v>
      </c>
      <c r="AD97">
        <v>26.440925</v>
      </c>
      <c r="AE97">
        <v>47.572797999999999</v>
      </c>
      <c r="AF97">
        <v>17.078900000000001</v>
      </c>
      <c r="AG97">
        <v>30.626545</v>
      </c>
      <c r="AH97">
        <v>147.174643</v>
      </c>
      <c r="AI97">
        <v>47.162804000000001</v>
      </c>
      <c r="AJ97">
        <v>0</v>
      </c>
      <c r="AK97">
        <v>48.602116000000002</v>
      </c>
      <c r="AL97">
        <v>76.372555000000006</v>
      </c>
      <c r="AM97">
        <v>15.392951</v>
      </c>
      <c r="AN97">
        <v>0.662717</v>
      </c>
      <c r="AO97">
        <v>27.725788000000001</v>
      </c>
      <c r="AP97">
        <v>9.6151090000000003</v>
      </c>
      <c r="AQ97">
        <v>51.167416000000003</v>
      </c>
      <c r="AR97">
        <v>47.275874000000002</v>
      </c>
      <c r="AS97">
        <v>23.04185</v>
      </c>
      <c r="AT97">
        <v>10.823565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69.2</v>
      </c>
      <c r="BA97">
        <f t="shared" si="4"/>
        <v>2557.3005130000001</v>
      </c>
      <c r="BD97">
        <v>22.3</v>
      </c>
      <c r="BE97">
        <v>7.06</v>
      </c>
      <c r="BF97">
        <v>0</v>
      </c>
      <c r="BG97">
        <v>3.89</v>
      </c>
      <c r="BH97">
        <v>5.38</v>
      </c>
      <c r="BI97">
        <v>4.43</v>
      </c>
      <c r="BJ97">
        <v>1.5</v>
      </c>
      <c r="BK97">
        <v>2.64</v>
      </c>
      <c r="BL97">
        <v>0.81</v>
      </c>
      <c r="BM97">
        <v>0</v>
      </c>
      <c r="BN97">
        <v>0.51</v>
      </c>
      <c r="BO97">
        <v>13.98</v>
      </c>
      <c r="BP97">
        <v>0</v>
      </c>
      <c r="BQ97">
        <v>4.29</v>
      </c>
      <c r="BR97">
        <v>1.99</v>
      </c>
      <c r="BS97">
        <v>0.42</v>
      </c>
      <c r="BT97">
        <v>0</v>
      </c>
      <c r="BU97">
        <v>0</v>
      </c>
      <c r="BV97">
        <v>0</v>
      </c>
      <c r="BW97">
        <f t="shared" si="5"/>
        <v>69.2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207.40461500000001</v>
      </c>
      <c r="L98">
        <v>628.526341</v>
      </c>
      <c r="M98">
        <v>88.531599999999997</v>
      </c>
      <c r="N98">
        <v>113.671688</v>
      </c>
      <c r="O98">
        <v>119.00343100000001</v>
      </c>
      <c r="P98">
        <v>117.641175</v>
      </c>
      <c r="Q98">
        <v>21.000869999999999</v>
      </c>
      <c r="R98">
        <v>31.226635000000002</v>
      </c>
      <c r="S98">
        <v>25.395973000000001</v>
      </c>
      <c r="T98">
        <v>0</v>
      </c>
      <c r="U98">
        <v>264.15134999999998</v>
      </c>
      <c r="V98">
        <v>19.948478999999999</v>
      </c>
      <c r="W98">
        <v>42.348416999999998</v>
      </c>
      <c r="X98">
        <v>141.954286</v>
      </c>
      <c r="Y98">
        <v>0</v>
      </c>
      <c r="Z98">
        <v>0</v>
      </c>
      <c r="AA98">
        <v>40.559097000000001</v>
      </c>
      <c r="AB98">
        <v>0</v>
      </c>
      <c r="AC98">
        <v>0</v>
      </c>
      <c r="AD98">
        <v>26.440925</v>
      </c>
      <c r="AE98">
        <v>47.572797999999999</v>
      </c>
      <c r="AF98">
        <v>17.078900000000001</v>
      </c>
      <c r="AG98">
        <v>30.626545</v>
      </c>
      <c r="AH98">
        <v>147.174643</v>
      </c>
      <c r="AI98">
        <v>47.162804000000001</v>
      </c>
      <c r="AJ98">
        <v>0</v>
      </c>
      <c r="AK98">
        <v>48.602116000000002</v>
      </c>
      <c r="AL98">
        <v>76.372555000000006</v>
      </c>
      <c r="AM98">
        <v>15.392951</v>
      </c>
      <c r="AN98">
        <v>0.662717</v>
      </c>
      <c r="AO98">
        <v>27.725788000000001</v>
      </c>
      <c r="AP98">
        <v>9.6151090000000003</v>
      </c>
      <c r="AQ98">
        <v>51.167416000000003</v>
      </c>
      <c r="AR98">
        <v>47.275874000000002</v>
      </c>
      <c r="AS98">
        <v>23.04185</v>
      </c>
      <c r="AT98">
        <v>10.823565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69.2</v>
      </c>
      <c r="BA98">
        <f t="shared" si="4"/>
        <v>2557.3005130000001</v>
      </c>
      <c r="BD98">
        <v>22.3</v>
      </c>
      <c r="BE98">
        <v>7.06</v>
      </c>
      <c r="BF98">
        <v>0</v>
      </c>
      <c r="BG98">
        <v>3.89</v>
      </c>
      <c r="BH98">
        <v>5.38</v>
      </c>
      <c r="BI98">
        <v>4.43</v>
      </c>
      <c r="BJ98">
        <v>1.5</v>
      </c>
      <c r="BK98">
        <v>2.64</v>
      </c>
      <c r="BL98">
        <v>0.81</v>
      </c>
      <c r="BM98">
        <v>0</v>
      </c>
      <c r="BN98">
        <v>0.51</v>
      </c>
      <c r="BO98">
        <v>13.98</v>
      </c>
      <c r="BP98">
        <v>0</v>
      </c>
      <c r="BQ98">
        <v>4.29</v>
      </c>
      <c r="BR98">
        <v>1.99</v>
      </c>
      <c r="BS98">
        <v>0.42</v>
      </c>
      <c r="BT98">
        <v>0</v>
      </c>
      <c r="BU98">
        <v>0</v>
      </c>
      <c r="BV98">
        <v>0</v>
      </c>
      <c r="BW98">
        <f t="shared" si="5"/>
        <v>69.2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6.1274452500000003E-3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1.6840249999999998E-2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4.4602759469999986</v>
      </c>
      <c r="L99">
        <f t="shared" si="6"/>
        <v>11.324075590249986</v>
      </c>
      <c r="M99">
        <f t="shared" si="6"/>
        <v>2.1141731000000026</v>
      </c>
      <c r="N99">
        <f t="shared" si="6"/>
        <v>2.7281205120000047</v>
      </c>
      <c r="O99">
        <f t="shared" si="6"/>
        <v>2.8560823439999958</v>
      </c>
      <c r="P99">
        <f t="shared" si="6"/>
        <v>2.8233882000000032</v>
      </c>
      <c r="Q99">
        <f t="shared" si="6"/>
        <v>0.40909976125000019</v>
      </c>
      <c r="R99">
        <f t="shared" si="6"/>
        <v>0.73092107525000005</v>
      </c>
      <c r="S99">
        <f t="shared" si="6"/>
        <v>0.49415639449999998</v>
      </c>
      <c r="T99">
        <f t="shared" si="6"/>
        <v>0</v>
      </c>
      <c r="U99">
        <f t="shared" si="6"/>
        <v>7.6110231509999915</v>
      </c>
      <c r="V99">
        <f t="shared" si="6"/>
        <v>0.41560231199999942</v>
      </c>
      <c r="W99">
        <f t="shared" si="6"/>
        <v>0.95973395225000102</v>
      </c>
      <c r="X99">
        <f t="shared" si="6"/>
        <v>3.3372704567500024</v>
      </c>
      <c r="Y99">
        <f t="shared" si="6"/>
        <v>0</v>
      </c>
      <c r="Z99">
        <f t="shared" si="6"/>
        <v>0.17667712299999999</v>
      </c>
      <c r="AA99">
        <f t="shared" si="6"/>
        <v>0.79822024524999868</v>
      </c>
      <c r="AB99">
        <f t="shared" si="6"/>
        <v>0.64634999599999998</v>
      </c>
      <c r="AC99">
        <f t="shared" si="6"/>
        <v>0.47544137999999964</v>
      </c>
      <c r="AD99">
        <f t="shared" si="6"/>
        <v>0.78343951599999939</v>
      </c>
      <c r="AE99">
        <f t="shared" si="6"/>
        <v>1.1494068030000006</v>
      </c>
      <c r="AF99">
        <f t="shared" si="6"/>
        <v>0.28711529099999966</v>
      </c>
      <c r="AG99">
        <f t="shared" si="6"/>
        <v>0.46782562000000005</v>
      </c>
      <c r="AH99">
        <f t="shared" si="6"/>
        <v>3.5372491380000017</v>
      </c>
      <c r="AI99">
        <f t="shared" si="6"/>
        <v>0.83423038325000054</v>
      </c>
      <c r="AJ99">
        <f t="shared" si="6"/>
        <v>0</v>
      </c>
      <c r="AK99">
        <f t="shared" si="6"/>
        <v>1.1664507840000002</v>
      </c>
      <c r="AL99">
        <f t="shared" si="6"/>
        <v>1.7907575009999979</v>
      </c>
      <c r="AM99">
        <f t="shared" si="6"/>
        <v>0.37173976500000011</v>
      </c>
      <c r="AN99">
        <f t="shared" si="6"/>
        <v>1.5905208000000011E-2</v>
      </c>
      <c r="AO99">
        <f t="shared" si="6"/>
        <v>0.70389550900000086</v>
      </c>
      <c r="AP99">
        <f t="shared" si="6"/>
        <v>0.25122555074999969</v>
      </c>
      <c r="AQ99">
        <f t="shared" si="6"/>
        <v>0.48499920300000005</v>
      </c>
      <c r="AR99">
        <f t="shared" si="6"/>
        <v>1.1417920369999992</v>
      </c>
      <c r="AS99">
        <f t="shared" si="6"/>
        <v>0.73474507100000119</v>
      </c>
      <c r="AT99">
        <f t="shared" si="6"/>
        <v>0.20443850925000021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1.683565</v>
      </c>
      <c r="BA99">
        <f t="shared" si="4"/>
        <v>57.992360124999976</v>
      </c>
      <c r="BD99">
        <f t="shared" ref="BD99:BW99" si="7">SUM(BD3:BD98)/4000</f>
        <v>0.5443599999999994</v>
      </c>
      <c r="BE99">
        <f t="shared" si="7"/>
        <v>0.16811999999999988</v>
      </c>
      <c r="BF99">
        <f t="shared" si="7"/>
        <v>1.1359999999999993E-2</v>
      </c>
      <c r="BG99">
        <f t="shared" si="7"/>
        <v>9.2479999999999729E-2</v>
      </c>
      <c r="BH99">
        <f t="shared" si="7"/>
        <v>0.12851999999999988</v>
      </c>
      <c r="BI99">
        <f t="shared" si="7"/>
        <v>0.10560000000000001</v>
      </c>
      <c r="BJ99">
        <f t="shared" si="7"/>
        <v>3.6320000000000005E-2</v>
      </c>
      <c r="BK99">
        <f t="shared" si="7"/>
        <v>6.6742499999999969E-2</v>
      </c>
      <c r="BL99">
        <f t="shared" si="7"/>
        <v>1.9412500000000003E-2</v>
      </c>
      <c r="BM99">
        <f t="shared" si="7"/>
        <v>0</v>
      </c>
      <c r="BN99">
        <f t="shared" si="7"/>
        <v>1.2080000000000013E-2</v>
      </c>
      <c r="BO99">
        <f t="shared" si="7"/>
        <v>0.33801000000000048</v>
      </c>
      <c r="BP99">
        <f t="shared" si="7"/>
        <v>0</v>
      </c>
      <c r="BQ99">
        <f t="shared" si="7"/>
        <v>0.10200000000000012</v>
      </c>
      <c r="BR99">
        <f t="shared" si="7"/>
        <v>4.8560000000000055E-2</v>
      </c>
      <c r="BS99">
        <f t="shared" si="7"/>
        <v>1.0000000000000019E-2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1.683565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Q2" t="s">
        <v>38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13.52988</v>
      </c>
      <c r="R83">
        <v>0</v>
      </c>
      <c r="S83">
        <v>13.12857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26.658450000000002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13.52988</v>
      </c>
      <c r="R84">
        <v>0</v>
      </c>
      <c r="S84">
        <v>13.12857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26.658450000000002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13.52988</v>
      </c>
      <c r="R85">
        <v>0</v>
      </c>
      <c r="S85">
        <v>13.12857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26.658450000000002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13.52988</v>
      </c>
      <c r="R86">
        <v>0</v>
      </c>
      <c r="S86">
        <v>13.12857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26.658450000000002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13.52988</v>
      </c>
      <c r="R87">
        <v>0</v>
      </c>
      <c r="S87">
        <v>13.12857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26.658450000000002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13.52988</v>
      </c>
      <c r="R88">
        <v>0</v>
      </c>
      <c r="S88">
        <v>13.12857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26.658450000000002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13.52988</v>
      </c>
      <c r="R89">
        <v>0</v>
      </c>
      <c r="S89">
        <v>13.12857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26.658450000000002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13.52988</v>
      </c>
      <c r="R90">
        <v>0</v>
      </c>
      <c r="S90">
        <v>13.12857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26.658450000000002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13.52988</v>
      </c>
      <c r="R91">
        <v>0</v>
      </c>
      <c r="S91">
        <v>13.12857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26.658450000000002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13.52988</v>
      </c>
      <c r="R92">
        <v>0</v>
      </c>
      <c r="S92">
        <v>13.12857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26.658450000000002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13.52988</v>
      </c>
      <c r="R93">
        <v>0</v>
      </c>
      <c r="S93">
        <v>13.12857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26.658450000000002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13.52988</v>
      </c>
      <c r="R94">
        <v>0</v>
      </c>
      <c r="S94">
        <v>13.12857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26.658450000000002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13.52988</v>
      </c>
      <c r="R95">
        <v>0</v>
      </c>
      <c r="S95">
        <v>13.12857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26.658450000000002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13.52988</v>
      </c>
      <c r="R96">
        <v>0</v>
      </c>
      <c r="S96">
        <v>13.12857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26.658450000000002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13.52988</v>
      </c>
      <c r="R97">
        <v>0</v>
      </c>
      <c r="S97">
        <v>13.12857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26.658450000000002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13.12857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13.12857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5.0737049999999999E-2</v>
      </c>
      <c r="R99">
        <f t="shared" si="6"/>
        <v>0</v>
      </c>
      <c r="S99">
        <f t="shared" si="6"/>
        <v>5.251427999999999E-2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0.10325132999999999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Q2" t="s">
        <v>38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13.019804000000001</v>
      </c>
      <c r="R83">
        <v>0</v>
      </c>
      <c r="S83">
        <v>12.633623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25.653427000000001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13.019804000000001</v>
      </c>
      <c r="R84">
        <v>0</v>
      </c>
      <c r="S84">
        <v>12.633623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25.653427000000001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13.019804000000001</v>
      </c>
      <c r="R85">
        <v>0</v>
      </c>
      <c r="S85">
        <v>12.633623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25.653427000000001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13.019804000000001</v>
      </c>
      <c r="R86">
        <v>0</v>
      </c>
      <c r="S86">
        <v>12.633623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25.653427000000001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13.019804000000001</v>
      </c>
      <c r="R87">
        <v>0</v>
      </c>
      <c r="S87">
        <v>12.633623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25.653427000000001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13.019804000000001</v>
      </c>
      <c r="R88">
        <v>0</v>
      </c>
      <c r="S88">
        <v>12.633623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25.653427000000001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13.019804000000001</v>
      </c>
      <c r="R89">
        <v>0</v>
      </c>
      <c r="S89">
        <v>12.633623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25.653427000000001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13.019804000000001</v>
      </c>
      <c r="R90">
        <v>0</v>
      </c>
      <c r="S90">
        <v>12.633623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25.653427000000001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13.019804000000001</v>
      </c>
      <c r="R91">
        <v>0</v>
      </c>
      <c r="S91">
        <v>12.633623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25.653427000000001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13.019804000000001</v>
      </c>
      <c r="R92">
        <v>0</v>
      </c>
      <c r="S92">
        <v>12.633623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25.653427000000001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13.019804000000001</v>
      </c>
      <c r="R93">
        <v>0</v>
      </c>
      <c r="S93">
        <v>12.633623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25.653427000000001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13.019804000000001</v>
      </c>
      <c r="R94">
        <v>0</v>
      </c>
      <c r="S94">
        <v>12.633623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25.653427000000001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13.019804000000001</v>
      </c>
      <c r="R95">
        <v>0</v>
      </c>
      <c r="S95">
        <v>12.633623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25.653427000000001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13.019804000000001</v>
      </c>
      <c r="R96">
        <v>0</v>
      </c>
      <c r="S96">
        <v>12.633623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25.653427000000001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13.019804000000001</v>
      </c>
      <c r="R97">
        <v>0</v>
      </c>
      <c r="S97">
        <v>12.633623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25.653427000000001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12.633623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12.633623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4.8824264999999985E-2</v>
      </c>
      <c r="R99">
        <f t="shared" si="6"/>
        <v>0</v>
      </c>
      <c r="S99">
        <f t="shared" si="6"/>
        <v>5.0534492E-2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9.9358756999999992E-2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44769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260.39999999999998</v>
      </c>
      <c r="C3" s="75">
        <v>86.8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115.59</v>
      </c>
      <c r="J3">
        <v>270.64999999999998</v>
      </c>
      <c r="K3">
        <v>100.8</v>
      </c>
      <c r="L3">
        <v>10.45</v>
      </c>
      <c r="M3">
        <v>4.5</v>
      </c>
      <c r="N3" s="135">
        <v>0</v>
      </c>
      <c r="O3" s="135">
        <v>0</v>
      </c>
      <c r="P3" s="135">
        <v>0</v>
      </c>
      <c r="Q3">
        <v>10.73</v>
      </c>
      <c r="R3">
        <v>0</v>
      </c>
      <c r="S3">
        <v>10.64</v>
      </c>
      <c r="T3">
        <v>46.19</v>
      </c>
      <c r="U3">
        <v>15.4</v>
      </c>
      <c r="V3">
        <v>15.38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260.39999999999998</v>
      </c>
      <c r="C4" s="75">
        <v>86.8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115.59</v>
      </c>
      <c r="J4">
        <v>270.64999999999998</v>
      </c>
      <c r="K4">
        <v>100.8</v>
      </c>
      <c r="L4">
        <v>10.45</v>
      </c>
      <c r="M4">
        <v>4.3600000000000003</v>
      </c>
      <c r="N4" s="135">
        <v>0</v>
      </c>
      <c r="O4" s="135">
        <v>0</v>
      </c>
      <c r="P4" s="135">
        <v>0</v>
      </c>
      <c r="Q4">
        <v>10.73</v>
      </c>
      <c r="R4">
        <v>0</v>
      </c>
      <c r="S4">
        <v>10.64</v>
      </c>
      <c r="T4">
        <v>45.27</v>
      </c>
      <c r="U4">
        <v>15.09</v>
      </c>
      <c r="V4">
        <v>15.09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260.39999999999998</v>
      </c>
      <c r="C5" s="75">
        <v>86.8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115.59</v>
      </c>
      <c r="J5">
        <v>270.64999999999998</v>
      </c>
      <c r="K5">
        <v>100.8</v>
      </c>
      <c r="L5">
        <v>10.45</v>
      </c>
      <c r="M5">
        <v>3.97</v>
      </c>
      <c r="N5" s="135">
        <v>0</v>
      </c>
      <c r="O5" s="135">
        <v>0</v>
      </c>
      <c r="P5" s="135">
        <v>0</v>
      </c>
      <c r="Q5">
        <v>10.73</v>
      </c>
      <c r="R5">
        <v>0</v>
      </c>
      <c r="S5">
        <v>10.64</v>
      </c>
      <c r="T5">
        <v>37.93</v>
      </c>
      <c r="U5">
        <v>12.64</v>
      </c>
      <c r="V5">
        <v>12.65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260.39999999999998</v>
      </c>
      <c r="C6" s="75">
        <v>86.8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115.59</v>
      </c>
      <c r="J6">
        <v>270.64999999999998</v>
      </c>
      <c r="K6">
        <v>100.8</v>
      </c>
      <c r="L6">
        <v>10.45</v>
      </c>
      <c r="M6">
        <v>3.69</v>
      </c>
      <c r="N6" s="135">
        <v>0</v>
      </c>
      <c r="O6" s="135">
        <v>0</v>
      </c>
      <c r="P6" s="135">
        <v>0</v>
      </c>
      <c r="Q6">
        <v>10.73</v>
      </c>
      <c r="R6">
        <v>0</v>
      </c>
      <c r="S6">
        <v>10.64</v>
      </c>
      <c r="T6">
        <v>38.49</v>
      </c>
      <c r="U6">
        <v>12.83</v>
      </c>
      <c r="V6">
        <v>12.84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230.88</v>
      </c>
      <c r="C7" s="75">
        <v>86.8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115.59</v>
      </c>
      <c r="J7">
        <v>270.64999999999998</v>
      </c>
      <c r="K7">
        <v>100.8</v>
      </c>
      <c r="L7">
        <v>10.45</v>
      </c>
      <c r="M7">
        <v>3.46</v>
      </c>
      <c r="N7" s="135">
        <v>0</v>
      </c>
      <c r="O7" s="135">
        <v>0</v>
      </c>
      <c r="P7" s="135">
        <v>0</v>
      </c>
      <c r="Q7">
        <v>10.73</v>
      </c>
      <c r="R7">
        <v>0</v>
      </c>
      <c r="S7">
        <v>10.46</v>
      </c>
      <c r="T7">
        <v>39.43</v>
      </c>
      <c r="U7">
        <v>13.14</v>
      </c>
      <c r="V7">
        <v>13.15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230.88</v>
      </c>
      <c r="C8" s="75">
        <v>86.8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115.59</v>
      </c>
      <c r="J8">
        <v>270.64999999999998</v>
      </c>
      <c r="K8">
        <v>100.8</v>
      </c>
      <c r="L8">
        <v>10.45</v>
      </c>
      <c r="M8">
        <v>3.43</v>
      </c>
      <c r="N8" s="135">
        <v>0</v>
      </c>
      <c r="O8" s="135">
        <v>0</v>
      </c>
      <c r="P8" s="135">
        <v>0</v>
      </c>
      <c r="Q8">
        <v>10.73</v>
      </c>
      <c r="R8">
        <v>0</v>
      </c>
      <c r="S8">
        <v>10.46</v>
      </c>
      <c r="T8">
        <v>39.71</v>
      </c>
      <c r="U8">
        <v>13.24</v>
      </c>
      <c r="V8">
        <v>13.22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194.61</v>
      </c>
      <c r="C9" s="75">
        <v>86.8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115.59</v>
      </c>
      <c r="J9">
        <v>270.64999999999998</v>
      </c>
      <c r="K9">
        <v>100.8</v>
      </c>
      <c r="L9">
        <v>10.45</v>
      </c>
      <c r="M9">
        <v>3.45</v>
      </c>
      <c r="N9" s="135">
        <v>0</v>
      </c>
      <c r="O9" s="135">
        <v>0</v>
      </c>
      <c r="P9" s="135">
        <v>0</v>
      </c>
      <c r="Q9">
        <v>10.73</v>
      </c>
      <c r="R9">
        <v>0</v>
      </c>
      <c r="S9">
        <v>10.46</v>
      </c>
      <c r="T9">
        <v>39.58</v>
      </c>
      <c r="U9">
        <v>13.19</v>
      </c>
      <c r="V9">
        <v>13.19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188.83</v>
      </c>
      <c r="C10" s="75">
        <v>86.8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115.59</v>
      </c>
      <c r="J10">
        <v>270.64999999999998</v>
      </c>
      <c r="K10">
        <v>100.8</v>
      </c>
      <c r="L10">
        <v>10.45</v>
      </c>
      <c r="M10">
        <v>3.05</v>
      </c>
      <c r="N10" s="135">
        <v>0</v>
      </c>
      <c r="O10" s="135">
        <v>0</v>
      </c>
      <c r="P10" s="135">
        <v>0</v>
      </c>
      <c r="Q10">
        <v>10.73</v>
      </c>
      <c r="R10">
        <v>0</v>
      </c>
      <c r="S10">
        <v>10.46</v>
      </c>
      <c r="T10">
        <v>39.6</v>
      </c>
      <c r="U10">
        <v>13.2</v>
      </c>
      <c r="V10">
        <v>13.19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188.83</v>
      </c>
      <c r="C11" s="75">
        <v>86.8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115.59</v>
      </c>
      <c r="J11">
        <v>270.64999999999998</v>
      </c>
      <c r="K11">
        <v>100.8</v>
      </c>
      <c r="L11">
        <v>10.45</v>
      </c>
      <c r="M11">
        <v>3.05</v>
      </c>
      <c r="N11" s="135">
        <v>0</v>
      </c>
      <c r="O11" s="135">
        <v>0</v>
      </c>
      <c r="P11" s="135">
        <v>0</v>
      </c>
      <c r="Q11">
        <v>10.73</v>
      </c>
      <c r="R11">
        <v>0</v>
      </c>
      <c r="S11">
        <v>10.27</v>
      </c>
      <c r="T11">
        <v>47.63</v>
      </c>
      <c r="U11">
        <v>15.88</v>
      </c>
      <c r="V11">
        <v>15.87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188.83</v>
      </c>
      <c r="C12" s="75">
        <v>67.87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115.59</v>
      </c>
      <c r="J12">
        <v>270.64999999999998</v>
      </c>
      <c r="K12">
        <v>100.8</v>
      </c>
      <c r="L12">
        <v>10.45</v>
      </c>
      <c r="M12">
        <v>3.05</v>
      </c>
      <c r="N12" s="135">
        <v>0</v>
      </c>
      <c r="O12" s="135">
        <v>0</v>
      </c>
      <c r="P12" s="135">
        <v>0</v>
      </c>
      <c r="Q12">
        <v>10.73</v>
      </c>
      <c r="R12">
        <v>0</v>
      </c>
      <c r="S12">
        <v>10.27</v>
      </c>
      <c r="T12">
        <v>46.76</v>
      </c>
      <c r="U12">
        <v>15.59</v>
      </c>
      <c r="V12">
        <v>15.59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188.83</v>
      </c>
      <c r="C13" s="75">
        <v>67.87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94.44</v>
      </c>
      <c r="J13">
        <v>270.64999999999998</v>
      </c>
      <c r="K13">
        <v>100.8</v>
      </c>
      <c r="L13">
        <v>10.45</v>
      </c>
      <c r="M13">
        <v>3.05</v>
      </c>
      <c r="N13" s="135">
        <v>0</v>
      </c>
      <c r="O13" s="135">
        <v>0</v>
      </c>
      <c r="P13" s="135">
        <v>0</v>
      </c>
      <c r="Q13">
        <v>10.73</v>
      </c>
      <c r="R13">
        <v>0</v>
      </c>
      <c r="S13">
        <v>10.27</v>
      </c>
      <c r="T13">
        <v>45.8</v>
      </c>
      <c r="U13">
        <v>15.27</v>
      </c>
      <c r="V13">
        <v>15.26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188.83</v>
      </c>
      <c r="C14" s="75">
        <v>67.87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66.11</v>
      </c>
      <c r="J14">
        <v>270.64999999999998</v>
      </c>
      <c r="K14">
        <v>100.8</v>
      </c>
      <c r="L14">
        <v>10.45</v>
      </c>
      <c r="M14">
        <v>3.06</v>
      </c>
      <c r="N14" s="135">
        <v>0</v>
      </c>
      <c r="O14" s="135">
        <v>0</v>
      </c>
      <c r="P14" s="135">
        <v>0</v>
      </c>
      <c r="Q14">
        <v>10.73</v>
      </c>
      <c r="R14">
        <v>0</v>
      </c>
      <c r="S14">
        <v>10.27</v>
      </c>
      <c r="T14">
        <v>45.13</v>
      </c>
      <c r="U14">
        <v>15.04</v>
      </c>
      <c r="V14">
        <v>15.05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128.94999999999999</v>
      </c>
      <c r="C15" s="75">
        <v>86.8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66.11</v>
      </c>
      <c r="J15">
        <v>270.64999999999998</v>
      </c>
      <c r="K15">
        <v>100.8</v>
      </c>
      <c r="L15">
        <v>10.45</v>
      </c>
      <c r="M15">
        <v>3.05</v>
      </c>
      <c r="N15" s="135">
        <v>0</v>
      </c>
      <c r="O15" s="135">
        <v>0</v>
      </c>
      <c r="P15" s="135">
        <v>0</v>
      </c>
      <c r="Q15">
        <v>10.73</v>
      </c>
      <c r="R15">
        <v>0</v>
      </c>
      <c r="S15">
        <v>10.08</v>
      </c>
      <c r="T15">
        <v>44.99</v>
      </c>
      <c r="U15">
        <v>15</v>
      </c>
      <c r="V15">
        <v>15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128.94999999999999</v>
      </c>
      <c r="C16" s="75">
        <v>86.8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66.11</v>
      </c>
      <c r="J16">
        <v>270.64999999999998</v>
      </c>
      <c r="K16">
        <v>100.8</v>
      </c>
      <c r="L16">
        <v>10.45</v>
      </c>
      <c r="M16">
        <v>3.05</v>
      </c>
      <c r="N16" s="135">
        <v>0</v>
      </c>
      <c r="O16" s="135">
        <v>0</v>
      </c>
      <c r="P16" s="135">
        <v>0</v>
      </c>
      <c r="Q16">
        <v>10.73</v>
      </c>
      <c r="R16">
        <v>0</v>
      </c>
      <c r="S16">
        <v>10.08</v>
      </c>
      <c r="T16">
        <v>45.12</v>
      </c>
      <c r="U16">
        <v>15.04</v>
      </c>
      <c r="V16">
        <v>15.04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128.94999999999999</v>
      </c>
      <c r="C17" s="75">
        <v>86.8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66.11</v>
      </c>
      <c r="J17">
        <v>270.64999999999998</v>
      </c>
      <c r="K17">
        <v>100.8</v>
      </c>
      <c r="L17">
        <v>10.45</v>
      </c>
      <c r="M17">
        <v>2.54</v>
      </c>
      <c r="N17" s="135">
        <v>0</v>
      </c>
      <c r="O17" s="135">
        <v>0</v>
      </c>
      <c r="P17" s="135">
        <v>0</v>
      </c>
      <c r="Q17">
        <v>10.73</v>
      </c>
      <c r="R17">
        <v>0</v>
      </c>
      <c r="S17">
        <v>10.08</v>
      </c>
      <c r="T17">
        <v>46.92</v>
      </c>
      <c r="U17">
        <v>15.64</v>
      </c>
      <c r="V17">
        <v>15.65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128.94999999999999</v>
      </c>
      <c r="C18" s="75">
        <v>86.8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66.11</v>
      </c>
      <c r="J18">
        <v>270.64999999999998</v>
      </c>
      <c r="K18">
        <v>100.8</v>
      </c>
      <c r="L18">
        <v>10.45</v>
      </c>
      <c r="M18">
        <v>2.4</v>
      </c>
      <c r="N18" s="135">
        <v>0</v>
      </c>
      <c r="O18" s="135">
        <v>0</v>
      </c>
      <c r="P18" s="135">
        <v>0</v>
      </c>
      <c r="Q18">
        <v>10.73</v>
      </c>
      <c r="R18">
        <v>0</v>
      </c>
      <c r="S18">
        <v>10.08</v>
      </c>
      <c r="T18">
        <v>47.67</v>
      </c>
      <c r="U18">
        <v>15.89</v>
      </c>
      <c r="V18">
        <v>15.89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128.94999999999999</v>
      </c>
      <c r="C19" s="75">
        <v>86.8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66.11</v>
      </c>
      <c r="J19">
        <v>270.64999999999998</v>
      </c>
      <c r="K19">
        <v>100.8</v>
      </c>
      <c r="L19">
        <v>10.37</v>
      </c>
      <c r="M19">
        <v>2.46</v>
      </c>
      <c r="N19" s="135">
        <v>0</v>
      </c>
      <c r="O19" s="135">
        <v>0</v>
      </c>
      <c r="P19" s="135">
        <v>0</v>
      </c>
      <c r="Q19">
        <v>10.73</v>
      </c>
      <c r="R19">
        <v>0</v>
      </c>
      <c r="S19">
        <v>9.9499999999999993</v>
      </c>
      <c r="T19">
        <v>48.51</v>
      </c>
      <c r="U19">
        <v>16.170000000000002</v>
      </c>
      <c r="V19">
        <v>16.18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128.94999999999999</v>
      </c>
      <c r="C20" s="75">
        <v>86.8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66.11</v>
      </c>
      <c r="J20">
        <v>270.64999999999998</v>
      </c>
      <c r="K20">
        <v>100.8</v>
      </c>
      <c r="L20">
        <v>10.37</v>
      </c>
      <c r="M20">
        <v>2.5499999999999998</v>
      </c>
      <c r="N20" s="135">
        <v>0</v>
      </c>
      <c r="O20" s="135">
        <v>0</v>
      </c>
      <c r="P20" s="135">
        <v>0</v>
      </c>
      <c r="Q20">
        <v>10.73</v>
      </c>
      <c r="R20">
        <v>0</v>
      </c>
      <c r="S20">
        <v>9.9499999999999993</v>
      </c>
      <c r="T20">
        <v>49.12</v>
      </c>
      <c r="U20">
        <v>16.37</v>
      </c>
      <c r="V20">
        <v>16.38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128.94999999999999</v>
      </c>
      <c r="C21" s="75">
        <v>86.8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66.11</v>
      </c>
      <c r="J21">
        <v>270.64999999999998</v>
      </c>
      <c r="K21">
        <v>100.8</v>
      </c>
      <c r="L21">
        <v>10.37</v>
      </c>
      <c r="M21">
        <v>2.4300000000000002</v>
      </c>
      <c r="N21" s="135">
        <v>0</v>
      </c>
      <c r="O21" s="135">
        <v>0</v>
      </c>
      <c r="P21" s="135">
        <v>0</v>
      </c>
      <c r="Q21">
        <v>10.73</v>
      </c>
      <c r="R21">
        <v>0</v>
      </c>
      <c r="S21">
        <v>9.9499999999999993</v>
      </c>
      <c r="T21">
        <v>49.13</v>
      </c>
      <c r="U21">
        <v>16.38</v>
      </c>
      <c r="V21">
        <v>16.38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128.94999999999999</v>
      </c>
      <c r="C22" s="75">
        <v>86.8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66.11</v>
      </c>
      <c r="J22">
        <v>270.64999999999998</v>
      </c>
      <c r="K22">
        <v>100.8</v>
      </c>
      <c r="L22">
        <v>10.37</v>
      </c>
      <c r="M22">
        <v>2.4300000000000002</v>
      </c>
      <c r="N22" s="135">
        <v>0</v>
      </c>
      <c r="O22" s="135">
        <v>0</v>
      </c>
      <c r="P22" s="135">
        <v>0</v>
      </c>
      <c r="Q22">
        <v>10.73</v>
      </c>
      <c r="R22">
        <v>0</v>
      </c>
      <c r="S22">
        <v>9.9499999999999993</v>
      </c>
      <c r="T22">
        <v>64.28</v>
      </c>
      <c r="U22">
        <v>21.43</v>
      </c>
      <c r="V22">
        <v>21.42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144.34</v>
      </c>
      <c r="C23" s="75">
        <v>86.8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66.11</v>
      </c>
      <c r="J23">
        <v>270.64999999999998</v>
      </c>
      <c r="K23">
        <v>100.8</v>
      </c>
      <c r="L23">
        <v>10.37</v>
      </c>
      <c r="M23">
        <v>2.52</v>
      </c>
      <c r="N23" s="135">
        <v>0</v>
      </c>
      <c r="O23" s="135">
        <v>0</v>
      </c>
      <c r="P23" s="135">
        <v>0</v>
      </c>
      <c r="Q23">
        <v>10.73</v>
      </c>
      <c r="R23">
        <v>0</v>
      </c>
      <c r="S23">
        <v>0</v>
      </c>
      <c r="T23">
        <v>63.93</v>
      </c>
      <c r="U23">
        <v>21.31</v>
      </c>
      <c r="V23">
        <v>21.31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164.25</v>
      </c>
      <c r="C24" s="75">
        <v>86.8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102.37</v>
      </c>
      <c r="J24">
        <v>270.64999999999998</v>
      </c>
      <c r="K24">
        <v>100.8</v>
      </c>
      <c r="L24">
        <v>10.37</v>
      </c>
      <c r="M24">
        <v>2.4500000000000002</v>
      </c>
      <c r="N24" s="135">
        <v>0</v>
      </c>
      <c r="O24" s="135">
        <v>0</v>
      </c>
      <c r="P24" s="135">
        <v>0</v>
      </c>
      <c r="Q24">
        <v>10.73</v>
      </c>
      <c r="R24">
        <v>0</v>
      </c>
      <c r="S24">
        <v>0</v>
      </c>
      <c r="T24">
        <v>62.79</v>
      </c>
      <c r="U24">
        <v>20.93</v>
      </c>
      <c r="V24">
        <v>20.94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200.51</v>
      </c>
      <c r="C25" s="75">
        <v>86.8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110.88</v>
      </c>
      <c r="J25">
        <v>270.64999999999998</v>
      </c>
      <c r="K25">
        <v>100.8</v>
      </c>
      <c r="L25">
        <v>10.37</v>
      </c>
      <c r="M25">
        <v>2.57</v>
      </c>
      <c r="N25" s="135">
        <v>0</v>
      </c>
      <c r="O25" s="135">
        <v>0</v>
      </c>
      <c r="P25" s="135">
        <v>0</v>
      </c>
      <c r="Q25">
        <v>10.73</v>
      </c>
      <c r="R25">
        <v>0</v>
      </c>
      <c r="S25">
        <v>0</v>
      </c>
      <c r="T25">
        <v>62.26</v>
      </c>
      <c r="U25">
        <v>20.76</v>
      </c>
      <c r="V25">
        <v>20.75</v>
      </c>
      <c r="W25">
        <v>0.57999999999999996</v>
      </c>
      <c r="X25">
        <v>0.12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200.51</v>
      </c>
      <c r="C26" s="75">
        <v>86.8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115.59</v>
      </c>
      <c r="J26">
        <v>270.64999999999998</v>
      </c>
      <c r="K26">
        <v>100.8</v>
      </c>
      <c r="L26">
        <v>10.37</v>
      </c>
      <c r="M26">
        <v>2.54</v>
      </c>
      <c r="N26" s="135">
        <v>0</v>
      </c>
      <c r="O26" s="135">
        <v>0</v>
      </c>
      <c r="P26" s="135">
        <v>0</v>
      </c>
      <c r="Q26">
        <v>10.73</v>
      </c>
      <c r="R26">
        <v>0.04</v>
      </c>
      <c r="S26">
        <v>0</v>
      </c>
      <c r="T26">
        <v>60.81</v>
      </c>
      <c r="U26">
        <v>20.27</v>
      </c>
      <c r="V26">
        <v>20.27</v>
      </c>
      <c r="W26">
        <v>1.17</v>
      </c>
      <c r="X26">
        <v>0.23</v>
      </c>
      <c r="Y26">
        <v>0</v>
      </c>
      <c r="Z26">
        <v>0</v>
      </c>
      <c r="AA26">
        <v>0.01</v>
      </c>
      <c r="AB26">
        <v>0.01</v>
      </c>
    </row>
    <row r="27" spans="1:28">
      <c r="A27" t="s">
        <v>69</v>
      </c>
      <c r="B27" s="75">
        <v>200.51</v>
      </c>
      <c r="C27" s="75">
        <v>86.8</v>
      </c>
      <c r="D27" s="135">
        <f t="shared" si="0"/>
        <v>20.09</v>
      </c>
      <c r="E27" s="75"/>
      <c r="F27" s="78">
        <v>0.09</v>
      </c>
      <c r="G27" s="78">
        <v>0.09</v>
      </c>
      <c r="H27" s="78">
        <v>0.09</v>
      </c>
      <c r="I27">
        <v>115.59</v>
      </c>
      <c r="J27">
        <v>270.64999999999998</v>
      </c>
      <c r="K27">
        <v>100.8</v>
      </c>
      <c r="L27">
        <v>10.37</v>
      </c>
      <c r="M27">
        <v>2.5</v>
      </c>
      <c r="N27" s="135">
        <v>6.76</v>
      </c>
      <c r="O27" s="135">
        <v>6.56</v>
      </c>
      <c r="P27" s="135">
        <v>6.77</v>
      </c>
      <c r="Q27">
        <v>10.73</v>
      </c>
      <c r="R27">
        <v>1.32</v>
      </c>
      <c r="S27">
        <v>0</v>
      </c>
      <c r="T27">
        <v>59.43</v>
      </c>
      <c r="U27">
        <v>19.809999999999999</v>
      </c>
      <c r="V27">
        <v>19.809999999999999</v>
      </c>
      <c r="W27">
        <v>2.4900000000000002</v>
      </c>
      <c r="X27">
        <v>0.5</v>
      </c>
      <c r="Y27">
        <v>0.06</v>
      </c>
      <c r="Z27">
        <v>0</v>
      </c>
      <c r="AA27">
        <v>0.45</v>
      </c>
      <c r="AB27">
        <v>0.22</v>
      </c>
    </row>
    <row r="28" spans="1:28">
      <c r="A28" t="s">
        <v>70</v>
      </c>
      <c r="B28" s="75">
        <v>200.51</v>
      </c>
      <c r="C28" s="75">
        <v>86.8</v>
      </c>
      <c r="D28" s="135">
        <f t="shared" si="0"/>
        <v>45.93</v>
      </c>
      <c r="E28" s="75"/>
      <c r="F28" s="78">
        <v>0.34</v>
      </c>
      <c r="G28" s="78">
        <v>0.34</v>
      </c>
      <c r="H28" s="78">
        <v>0.35</v>
      </c>
      <c r="I28">
        <v>115.59</v>
      </c>
      <c r="J28">
        <v>270.64999999999998</v>
      </c>
      <c r="K28">
        <v>100.8</v>
      </c>
      <c r="L28">
        <v>10.37</v>
      </c>
      <c r="M28">
        <v>2.5</v>
      </c>
      <c r="N28" s="135">
        <v>15.31</v>
      </c>
      <c r="O28" s="135">
        <v>15.31</v>
      </c>
      <c r="P28" s="135">
        <v>15.31</v>
      </c>
      <c r="Q28">
        <v>10.73</v>
      </c>
      <c r="R28">
        <v>3.79</v>
      </c>
      <c r="S28">
        <v>0</v>
      </c>
      <c r="T28">
        <v>69.180000000000007</v>
      </c>
      <c r="U28">
        <v>23.06</v>
      </c>
      <c r="V28">
        <v>23.05</v>
      </c>
      <c r="W28">
        <v>4.63</v>
      </c>
      <c r="X28">
        <v>0.93</v>
      </c>
      <c r="Y28">
        <v>1</v>
      </c>
      <c r="Z28">
        <v>0</v>
      </c>
      <c r="AA28">
        <v>1.48</v>
      </c>
      <c r="AB28">
        <v>0.74</v>
      </c>
    </row>
    <row r="29" spans="1:28">
      <c r="A29" t="s">
        <v>71</v>
      </c>
      <c r="B29" s="75">
        <v>200.51</v>
      </c>
      <c r="C29" s="75">
        <v>86.8</v>
      </c>
      <c r="D29" s="135">
        <f t="shared" si="0"/>
        <v>64.31</v>
      </c>
      <c r="E29" s="75"/>
      <c r="F29" s="78">
        <v>0.73</v>
      </c>
      <c r="G29" s="78">
        <v>0.73</v>
      </c>
      <c r="H29" s="78">
        <v>0.75</v>
      </c>
      <c r="I29">
        <v>115.59</v>
      </c>
      <c r="J29">
        <v>270.64999999999998</v>
      </c>
      <c r="K29">
        <v>100.8</v>
      </c>
      <c r="L29">
        <v>10.37</v>
      </c>
      <c r="M29">
        <v>2.52</v>
      </c>
      <c r="N29" s="135">
        <v>21.43</v>
      </c>
      <c r="O29" s="135">
        <v>21.44</v>
      </c>
      <c r="P29" s="135">
        <v>21.44</v>
      </c>
      <c r="Q29">
        <v>10.73</v>
      </c>
      <c r="R29">
        <v>6.87</v>
      </c>
      <c r="S29">
        <v>0</v>
      </c>
      <c r="T29">
        <v>66.88</v>
      </c>
      <c r="U29">
        <v>22.29</v>
      </c>
      <c r="V29">
        <v>22.29</v>
      </c>
      <c r="W29">
        <v>7.67</v>
      </c>
      <c r="X29">
        <v>1.53</v>
      </c>
      <c r="Y29">
        <v>2.59</v>
      </c>
      <c r="Z29">
        <v>0</v>
      </c>
      <c r="AA29">
        <v>2.87</v>
      </c>
      <c r="AB29">
        <v>1.44</v>
      </c>
    </row>
    <row r="30" spans="1:28">
      <c r="A30" t="s">
        <v>72</v>
      </c>
      <c r="B30" s="75">
        <v>200.51</v>
      </c>
      <c r="C30" s="75">
        <v>86.8</v>
      </c>
      <c r="D30" s="135">
        <f t="shared" si="0"/>
        <v>74.050000000000011</v>
      </c>
      <c r="E30" s="75"/>
      <c r="F30" s="78">
        <v>1.1499999999999999</v>
      </c>
      <c r="G30" s="78">
        <v>1.1499999999999999</v>
      </c>
      <c r="H30" s="78">
        <v>1.18</v>
      </c>
      <c r="I30">
        <v>115.59</v>
      </c>
      <c r="J30">
        <v>270.64999999999998</v>
      </c>
      <c r="K30">
        <v>100.8</v>
      </c>
      <c r="L30">
        <v>10.37</v>
      </c>
      <c r="M30">
        <v>2.4300000000000002</v>
      </c>
      <c r="N30" s="135">
        <v>24.69</v>
      </c>
      <c r="O30" s="135">
        <v>24.68</v>
      </c>
      <c r="P30" s="135">
        <v>24.68</v>
      </c>
      <c r="Q30">
        <v>10.73</v>
      </c>
      <c r="R30">
        <v>10.53</v>
      </c>
      <c r="S30">
        <v>0</v>
      </c>
      <c r="T30">
        <v>64.75</v>
      </c>
      <c r="U30">
        <v>21.58</v>
      </c>
      <c r="V30">
        <v>21.6</v>
      </c>
      <c r="W30">
        <v>11.78</v>
      </c>
      <c r="X30">
        <v>2.35</v>
      </c>
      <c r="Y30">
        <v>4.01</v>
      </c>
      <c r="Z30">
        <v>0</v>
      </c>
      <c r="AA30">
        <v>4.87</v>
      </c>
      <c r="AB30">
        <v>2.4300000000000002</v>
      </c>
    </row>
    <row r="31" spans="1:28">
      <c r="A31" t="s">
        <v>73</v>
      </c>
      <c r="B31" s="75">
        <v>200.51</v>
      </c>
      <c r="C31" s="75">
        <v>86.8</v>
      </c>
      <c r="D31" s="135">
        <f t="shared" si="0"/>
        <v>83.85</v>
      </c>
      <c r="E31" s="75"/>
      <c r="F31" s="78">
        <v>1.66</v>
      </c>
      <c r="G31" s="78">
        <v>1.66</v>
      </c>
      <c r="H31" s="78">
        <v>1.7</v>
      </c>
      <c r="I31">
        <v>115.59</v>
      </c>
      <c r="J31">
        <v>270.64999999999998</v>
      </c>
      <c r="K31">
        <v>100.8</v>
      </c>
      <c r="L31">
        <v>10.37</v>
      </c>
      <c r="M31">
        <v>2.59</v>
      </c>
      <c r="N31" s="135">
        <v>27.95</v>
      </c>
      <c r="O31" s="135">
        <v>27.95</v>
      </c>
      <c r="P31" s="135">
        <v>27.95</v>
      </c>
      <c r="Q31">
        <v>10.73</v>
      </c>
      <c r="R31">
        <v>14.41</v>
      </c>
      <c r="S31">
        <v>0</v>
      </c>
      <c r="T31">
        <v>64.260000000000005</v>
      </c>
      <c r="U31">
        <v>21.42</v>
      </c>
      <c r="V31">
        <v>21.43</v>
      </c>
      <c r="W31">
        <v>17</v>
      </c>
      <c r="X31">
        <v>3.4</v>
      </c>
      <c r="Y31">
        <v>6.75</v>
      </c>
      <c r="Z31">
        <v>2.87</v>
      </c>
      <c r="AA31">
        <v>7.61</v>
      </c>
      <c r="AB31">
        <v>3.81</v>
      </c>
    </row>
    <row r="32" spans="1:28">
      <c r="A32" t="s">
        <v>74</v>
      </c>
      <c r="B32" s="75">
        <v>200.51</v>
      </c>
      <c r="C32" s="75">
        <v>86.8</v>
      </c>
      <c r="D32" s="135">
        <f t="shared" si="0"/>
        <v>89</v>
      </c>
      <c r="E32" s="75"/>
      <c r="F32" s="78">
        <v>2.2200000000000002</v>
      </c>
      <c r="G32" s="78">
        <v>2.2200000000000002</v>
      </c>
      <c r="H32" s="78">
        <v>2.27</v>
      </c>
      <c r="I32">
        <v>115.59</v>
      </c>
      <c r="J32">
        <v>270.64999999999998</v>
      </c>
      <c r="K32">
        <v>100.8</v>
      </c>
      <c r="L32">
        <v>10.37</v>
      </c>
      <c r="M32">
        <v>2.5299999999999998</v>
      </c>
      <c r="N32" s="135">
        <v>29.66</v>
      </c>
      <c r="O32" s="135">
        <v>29.67</v>
      </c>
      <c r="P32" s="135">
        <v>29.67</v>
      </c>
      <c r="Q32">
        <v>10.73</v>
      </c>
      <c r="R32">
        <v>18.27</v>
      </c>
      <c r="S32">
        <v>0</v>
      </c>
      <c r="T32">
        <v>63.56</v>
      </c>
      <c r="U32">
        <v>21.19</v>
      </c>
      <c r="V32">
        <v>21.18</v>
      </c>
      <c r="W32">
        <v>22.75</v>
      </c>
      <c r="X32">
        <v>4.55</v>
      </c>
      <c r="Y32">
        <v>10.26</v>
      </c>
      <c r="Z32">
        <v>6.31</v>
      </c>
      <c r="AA32">
        <v>11.09</v>
      </c>
      <c r="AB32">
        <v>5.54</v>
      </c>
    </row>
    <row r="33" spans="1:28">
      <c r="A33" t="s">
        <v>75</v>
      </c>
      <c r="B33" s="75">
        <v>200.51</v>
      </c>
      <c r="C33" s="75">
        <v>86.8</v>
      </c>
      <c r="D33" s="135">
        <f t="shared" si="0"/>
        <v>89</v>
      </c>
      <c r="E33" s="75"/>
      <c r="F33" s="78">
        <v>2.81</v>
      </c>
      <c r="G33" s="78">
        <v>2.81</v>
      </c>
      <c r="H33" s="78">
        <v>2.89</v>
      </c>
      <c r="I33">
        <v>115.59</v>
      </c>
      <c r="J33">
        <v>270.64999999999998</v>
      </c>
      <c r="K33">
        <v>100.8</v>
      </c>
      <c r="L33">
        <v>10.37</v>
      </c>
      <c r="M33">
        <v>2.5099999999999998</v>
      </c>
      <c r="N33" s="135">
        <v>29.66</v>
      </c>
      <c r="O33" s="135">
        <v>29.67</v>
      </c>
      <c r="P33" s="135">
        <v>29.67</v>
      </c>
      <c r="Q33">
        <v>10.73</v>
      </c>
      <c r="R33">
        <v>22.19</v>
      </c>
      <c r="S33">
        <v>0</v>
      </c>
      <c r="T33">
        <v>62.62</v>
      </c>
      <c r="U33">
        <v>20.87</v>
      </c>
      <c r="V33">
        <v>20.87</v>
      </c>
      <c r="W33">
        <v>27.94</v>
      </c>
      <c r="X33">
        <v>5.59</v>
      </c>
      <c r="Y33">
        <v>14.08</v>
      </c>
      <c r="Z33">
        <v>6.77</v>
      </c>
      <c r="AA33">
        <v>15.4</v>
      </c>
      <c r="AB33">
        <v>7.7</v>
      </c>
    </row>
    <row r="34" spans="1:28">
      <c r="A34" t="s">
        <v>76</v>
      </c>
      <c r="B34" s="75">
        <v>200.51</v>
      </c>
      <c r="C34" s="75">
        <v>86.8</v>
      </c>
      <c r="D34" s="135">
        <f t="shared" si="0"/>
        <v>89</v>
      </c>
      <c r="E34" s="75"/>
      <c r="F34" s="78">
        <v>3.49</v>
      </c>
      <c r="G34" s="78">
        <v>3.49</v>
      </c>
      <c r="H34" s="78">
        <v>3.58</v>
      </c>
      <c r="I34">
        <v>115.59</v>
      </c>
      <c r="J34">
        <v>270.64999999999998</v>
      </c>
      <c r="K34">
        <v>100.8</v>
      </c>
      <c r="L34">
        <v>10.37</v>
      </c>
      <c r="M34">
        <v>2.52</v>
      </c>
      <c r="N34" s="135">
        <v>29.66</v>
      </c>
      <c r="O34" s="135">
        <v>29.67</v>
      </c>
      <c r="P34" s="135">
        <v>29.67</v>
      </c>
      <c r="Q34">
        <v>10.73</v>
      </c>
      <c r="R34">
        <v>26.75</v>
      </c>
      <c r="S34">
        <v>0</v>
      </c>
      <c r="T34">
        <v>61.63</v>
      </c>
      <c r="U34">
        <v>20.54</v>
      </c>
      <c r="V34">
        <v>20.55</v>
      </c>
      <c r="W34">
        <v>31.08</v>
      </c>
      <c r="X34">
        <v>6.21</v>
      </c>
      <c r="Y34">
        <v>15.02</v>
      </c>
      <c r="Z34">
        <v>8.3800000000000008</v>
      </c>
      <c r="AA34">
        <v>20.53</v>
      </c>
      <c r="AB34">
        <v>10.27</v>
      </c>
    </row>
    <row r="35" spans="1:28">
      <c r="A35" t="s">
        <v>77</v>
      </c>
      <c r="B35" s="75">
        <v>164.25</v>
      </c>
      <c r="C35" s="75">
        <v>86.8</v>
      </c>
      <c r="D35" s="135">
        <f t="shared" si="0"/>
        <v>89.5</v>
      </c>
      <c r="E35" s="75"/>
      <c r="F35" s="78">
        <v>4.37</v>
      </c>
      <c r="G35" s="78">
        <v>4.37</v>
      </c>
      <c r="H35" s="78">
        <v>4.4800000000000004</v>
      </c>
      <c r="I35">
        <v>115.59</v>
      </c>
      <c r="J35">
        <v>270.64999999999998</v>
      </c>
      <c r="K35">
        <v>100.8</v>
      </c>
      <c r="L35">
        <v>10.45</v>
      </c>
      <c r="M35">
        <v>2.5499999999999998</v>
      </c>
      <c r="N35" s="135">
        <v>29.84</v>
      </c>
      <c r="O35" s="135">
        <v>29.83</v>
      </c>
      <c r="P35" s="135">
        <v>29.83</v>
      </c>
      <c r="Q35">
        <v>10.73</v>
      </c>
      <c r="R35">
        <v>31.55</v>
      </c>
      <c r="S35">
        <v>0</v>
      </c>
      <c r="T35">
        <v>54.44</v>
      </c>
      <c r="U35">
        <v>18.149999999999999</v>
      </c>
      <c r="V35">
        <v>18.149999999999999</v>
      </c>
      <c r="W35">
        <v>34.33</v>
      </c>
      <c r="X35">
        <v>6.87</v>
      </c>
      <c r="Y35">
        <v>18.5</v>
      </c>
      <c r="Z35">
        <v>10.08</v>
      </c>
      <c r="AA35">
        <v>26.34</v>
      </c>
      <c r="AB35">
        <v>13.17</v>
      </c>
    </row>
    <row r="36" spans="1:28">
      <c r="A36" t="s">
        <v>78</v>
      </c>
      <c r="B36" s="75">
        <v>164.25</v>
      </c>
      <c r="C36" s="75">
        <v>86.8</v>
      </c>
      <c r="D36" s="135">
        <f t="shared" si="0"/>
        <v>89.5</v>
      </c>
      <c r="E36" s="75"/>
      <c r="F36" s="78">
        <v>5.47</v>
      </c>
      <c r="G36" s="78">
        <v>5.47</v>
      </c>
      <c r="H36" s="78">
        <v>5.61</v>
      </c>
      <c r="I36">
        <v>115.59</v>
      </c>
      <c r="J36">
        <v>270.64999999999998</v>
      </c>
      <c r="K36">
        <v>100.8</v>
      </c>
      <c r="L36">
        <v>10.45</v>
      </c>
      <c r="M36">
        <v>2.48</v>
      </c>
      <c r="N36" s="135">
        <v>29.84</v>
      </c>
      <c r="O36" s="135">
        <v>29.83</v>
      </c>
      <c r="P36" s="135">
        <v>29.83</v>
      </c>
      <c r="Q36">
        <v>10.73</v>
      </c>
      <c r="R36">
        <v>36.54</v>
      </c>
      <c r="S36">
        <v>0</v>
      </c>
      <c r="T36">
        <v>53.31</v>
      </c>
      <c r="U36">
        <v>17.77</v>
      </c>
      <c r="V36">
        <v>17.760000000000002</v>
      </c>
      <c r="W36">
        <v>38.97</v>
      </c>
      <c r="X36">
        <v>7.79</v>
      </c>
      <c r="Y36">
        <v>12.05</v>
      </c>
      <c r="Z36">
        <v>11.91</v>
      </c>
      <c r="AA36">
        <v>32.71</v>
      </c>
      <c r="AB36">
        <v>16.36</v>
      </c>
    </row>
    <row r="37" spans="1:28">
      <c r="A37" t="s">
        <v>79</v>
      </c>
      <c r="B37" s="75">
        <v>164.25</v>
      </c>
      <c r="C37" s="75">
        <v>67.87</v>
      </c>
      <c r="D37" s="135">
        <f t="shared" si="0"/>
        <v>89.5</v>
      </c>
      <c r="E37" s="75"/>
      <c r="F37" s="78">
        <v>6.21</v>
      </c>
      <c r="G37" s="78">
        <v>6.21</v>
      </c>
      <c r="H37" s="78">
        <v>6.37</v>
      </c>
      <c r="I37">
        <v>115.59</v>
      </c>
      <c r="J37">
        <v>270.64999999999998</v>
      </c>
      <c r="K37">
        <v>100.8</v>
      </c>
      <c r="L37">
        <v>10.45</v>
      </c>
      <c r="M37">
        <v>2.46</v>
      </c>
      <c r="N37" s="135">
        <v>29.84</v>
      </c>
      <c r="O37" s="135">
        <v>29.83</v>
      </c>
      <c r="P37" s="135">
        <v>29.83</v>
      </c>
      <c r="Q37">
        <v>10.73</v>
      </c>
      <c r="R37">
        <v>41.53</v>
      </c>
      <c r="S37">
        <v>0</v>
      </c>
      <c r="T37">
        <v>53.91</v>
      </c>
      <c r="U37">
        <v>17.97</v>
      </c>
      <c r="V37">
        <v>17.97</v>
      </c>
      <c r="W37">
        <v>39.47</v>
      </c>
      <c r="X37">
        <v>7.89</v>
      </c>
      <c r="Y37">
        <v>14.43</v>
      </c>
      <c r="Z37">
        <v>13.88</v>
      </c>
      <c r="AA37">
        <v>39.56</v>
      </c>
      <c r="AB37">
        <v>19.78</v>
      </c>
    </row>
    <row r="38" spans="1:28">
      <c r="A38" t="s">
        <v>80</v>
      </c>
      <c r="B38" s="75">
        <v>164.25</v>
      </c>
      <c r="C38" s="75">
        <v>67.87</v>
      </c>
      <c r="D38" s="135">
        <f t="shared" si="0"/>
        <v>89.5</v>
      </c>
      <c r="E38" s="75"/>
      <c r="F38" s="78">
        <v>6.95</v>
      </c>
      <c r="G38" s="78">
        <v>6.95</v>
      </c>
      <c r="H38" s="78">
        <v>7.12</v>
      </c>
      <c r="I38">
        <v>115.59</v>
      </c>
      <c r="J38">
        <v>270.64999999999998</v>
      </c>
      <c r="K38">
        <v>100.8</v>
      </c>
      <c r="L38">
        <v>10.45</v>
      </c>
      <c r="M38">
        <v>2.4900000000000002</v>
      </c>
      <c r="N38" s="135">
        <v>29.84</v>
      </c>
      <c r="O38" s="135">
        <v>29.83</v>
      </c>
      <c r="P38" s="135">
        <v>29.83</v>
      </c>
      <c r="Q38">
        <v>10.73</v>
      </c>
      <c r="R38">
        <v>46.58</v>
      </c>
      <c r="S38">
        <v>0</v>
      </c>
      <c r="T38">
        <v>53.63</v>
      </c>
      <c r="U38">
        <v>17.88</v>
      </c>
      <c r="V38">
        <v>17.87</v>
      </c>
      <c r="W38">
        <v>40.299999999999997</v>
      </c>
      <c r="X38">
        <v>8.06</v>
      </c>
      <c r="Y38">
        <v>16.170000000000002</v>
      </c>
      <c r="Z38">
        <v>15.94</v>
      </c>
      <c r="AA38">
        <v>60</v>
      </c>
      <c r="AB38">
        <v>30</v>
      </c>
    </row>
    <row r="39" spans="1:28">
      <c r="A39" t="s">
        <v>81</v>
      </c>
      <c r="B39" s="75">
        <v>164.25</v>
      </c>
      <c r="C39" s="75">
        <v>86.8</v>
      </c>
      <c r="D39" s="135">
        <f t="shared" si="0"/>
        <v>89.5</v>
      </c>
      <c r="E39" s="75"/>
      <c r="F39" s="78">
        <v>5.77</v>
      </c>
      <c r="G39" s="78">
        <v>5.77</v>
      </c>
      <c r="H39" s="78">
        <v>5.92</v>
      </c>
      <c r="I39">
        <v>115.59</v>
      </c>
      <c r="J39">
        <v>270.64999999999998</v>
      </c>
      <c r="K39">
        <v>100.8</v>
      </c>
      <c r="L39">
        <v>10.45</v>
      </c>
      <c r="M39">
        <v>2.39</v>
      </c>
      <c r="N39" s="135">
        <v>29.84</v>
      </c>
      <c r="O39" s="135">
        <v>29.83</v>
      </c>
      <c r="P39" s="135">
        <v>29.83</v>
      </c>
      <c r="Q39">
        <v>10.73</v>
      </c>
      <c r="R39">
        <v>51.52</v>
      </c>
      <c r="S39">
        <v>9.44</v>
      </c>
      <c r="T39">
        <v>51.13</v>
      </c>
      <c r="U39">
        <v>17.04</v>
      </c>
      <c r="V39">
        <v>17.059999999999999</v>
      </c>
      <c r="W39">
        <v>41.97</v>
      </c>
      <c r="X39">
        <v>8.39</v>
      </c>
      <c r="Y39">
        <v>17.239999999999998</v>
      </c>
      <c r="Z39">
        <v>20.58</v>
      </c>
      <c r="AA39">
        <v>66.67</v>
      </c>
      <c r="AB39">
        <v>33.33</v>
      </c>
    </row>
    <row r="40" spans="1:28">
      <c r="A40" t="s">
        <v>82</v>
      </c>
      <c r="B40" s="75">
        <v>164.25</v>
      </c>
      <c r="C40" s="75">
        <v>86.8</v>
      </c>
      <c r="D40" s="135">
        <f t="shared" si="0"/>
        <v>89.5</v>
      </c>
      <c r="E40" s="75"/>
      <c r="F40" s="78">
        <v>6.35</v>
      </c>
      <c r="G40" s="78">
        <v>6.35</v>
      </c>
      <c r="H40" s="78">
        <v>6.51</v>
      </c>
      <c r="I40">
        <v>115.59</v>
      </c>
      <c r="J40">
        <v>270.64999999999998</v>
      </c>
      <c r="K40">
        <v>100.8</v>
      </c>
      <c r="L40">
        <v>10.45</v>
      </c>
      <c r="M40">
        <v>2.48</v>
      </c>
      <c r="N40" s="135">
        <v>29.84</v>
      </c>
      <c r="O40" s="135">
        <v>29.83</v>
      </c>
      <c r="P40" s="135">
        <v>29.83</v>
      </c>
      <c r="Q40">
        <v>10.73</v>
      </c>
      <c r="R40">
        <v>56.65</v>
      </c>
      <c r="S40">
        <v>9.44</v>
      </c>
      <c r="T40">
        <v>41.86</v>
      </c>
      <c r="U40">
        <v>13.95</v>
      </c>
      <c r="V40">
        <v>13.96</v>
      </c>
      <c r="W40">
        <v>39.380000000000003</v>
      </c>
      <c r="X40">
        <v>7.87</v>
      </c>
      <c r="Y40">
        <v>19.309999999999999</v>
      </c>
      <c r="Z40">
        <v>22.86</v>
      </c>
      <c r="AA40">
        <v>80</v>
      </c>
      <c r="AB40">
        <v>40</v>
      </c>
    </row>
    <row r="41" spans="1:28">
      <c r="A41" t="s">
        <v>83</v>
      </c>
      <c r="B41" s="75">
        <v>164.25</v>
      </c>
      <c r="C41" s="75">
        <v>86.8</v>
      </c>
      <c r="D41" s="135">
        <f t="shared" si="0"/>
        <v>89.5</v>
      </c>
      <c r="E41" s="75"/>
      <c r="F41" s="78">
        <v>6.93</v>
      </c>
      <c r="G41" s="78">
        <v>6.93</v>
      </c>
      <c r="H41" s="78">
        <v>7.1</v>
      </c>
      <c r="I41">
        <v>115.59</v>
      </c>
      <c r="J41">
        <v>270.64999999999998</v>
      </c>
      <c r="K41">
        <v>100.8</v>
      </c>
      <c r="L41">
        <v>10.45</v>
      </c>
      <c r="M41">
        <v>2.5099999999999998</v>
      </c>
      <c r="N41" s="135">
        <v>29.84</v>
      </c>
      <c r="O41" s="135">
        <v>29.83</v>
      </c>
      <c r="P41" s="135">
        <v>29.83</v>
      </c>
      <c r="Q41">
        <v>10.73</v>
      </c>
      <c r="R41">
        <v>62.3</v>
      </c>
      <c r="S41">
        <v>9.44</v>
      </c>
      <c r="T41">
        <v>41.96</v>
      </c>
      <c r="U41">
        <v>13.99</v>
      </c>
      <c r="V41">
        <v>13.98</v>
      </c>
      <c r="W41">
        <v>40.21</v>
      </c>
      <c r="X41">
        <v>8.0399999999999991</v>
      </c>
      <c r="Y41">
        <v>24.05</v>
      </c>
      <c r="Z41">
        <v>25.15</v>
      </c>
      <c r="AA41">
        <v>86.67</v>
      </c>
      <c r="AB41">
        <v>43.33</v>
      </c>
    </row>
    <row r="42" spans="1:28">
      <c r="A42" t="s">
        <v>84</v>
      </c>
      <c r="B42" s="75">
        <v>128.94999999999999</v>
      </c>
      <c r="C42" s="75">
        <v>86.8</v>
      </c>
      <c r="D42" s="135">
        <f t="shared" si="0"/>
        <v>89.5</v>
      </c>
      <c r="E42" s="75"/>
      <c r="F42" s="78">
        <v>7.5</v>
      </c>
      <c r="G42" s="78">
        <v>7.5</v>
      </c>
      <c r="H42" s="78">
        <v>7.7</v>
      </c>
      <c r="I42">
        <v>115.59</v>
      </c>
      <c r="J42">
        <v>270.64999999999998</v>
      </c>
      <c r="K42">
        <v>100.8</v>
      </c>
      <c r="L42">
        <v>10.45</v>
      </c>
      <c r="M42">
        <v>2.39</v>
      </c>
      <c r="N42" s="135">
        <v>29.84</v>
      </c>
      <c r="O42" s="135">
        <v>29.83</v>
      </c>
      <c r="P42" s="135">
        <v>29.83</v>
      </c>
      <c r="Q42">
        <v>10.73</v>
      </c>
      <c r="R42">
        <v>67.959999999999994</v>
      </c>
      <c r="S42">
        <v>9.44</v>
      </c>
      <c r="T42">
        <v>43.97</v>
      </c>
      <c r="U42">
        <v>14.66</v>
      </c>
      <c r="V42">
        <v>14.65</v>
      </c>
      <c r="W42">
        <v>41.88</v>
      </c>
      <c r="X42">
        <v>8.3699999999999992</v>
      </c>
      <c r="Y42">
        <v>15</v>
      </c>
      <c r="Z42">
        <v>27.31</v>
      </c>
      <c r="AA42">
        <v>93.34</v>
      </c>
      <c r="AB42">
        <v>46.66</v>
      </c>
    </row>
    <row r="43" spans="1:28">
      <c r="A43" t="s">
        <v>85</v>
      </c>
      <c r="B43" s="75">
        <v>128.94999999999999</v>
      </c>
      <c r="C43" s="75">
        <v>86.8</v>
      </c>
      <c r="D43" s="135">
        <f t="shared" si="0"/>
        <v>89.5</v>
      </c>
      <c r="E43" s="75"/>
      <c r="F43" s="78">
        <v>8.27</v>
      </c>
      <c r="G43" s="78">
        <v>8.27</v>
      </c>
      <c r="H43" s="78">
        <v>8.48</v>
      </c>
      <c r="I43">
        <v>115.59</v>
      </c>
      <c r="J43">
        <v>270.64999999999998</v>
      </c>
      <c r="K43">
        <v>100.8</v>
      </c>
      <c r="L43">
        <v>10.45</v>
      </c>
      <c r="M43">
        <v>2.44</v>
      </c>
      <c r="N43" s="135">
        <v>29.84</v>
      </c>
      <c r="O43" s="135">
        <v>29.83</v>
      </c>
      <c r="P43" s="135">
        <v>29.83</v>
      </c>
      <c r="Q43">
        <v>10.73</v>
      </c>
      <c r="R43">
        <v>74.11</v>
      </c>
      <c r="S43">
        <v>9.34</v>
      </c>
      <c r="T43">
        <v>44.44</v>
      </c>
      <c r="U43">
        <v>14.81</v>
      </c>
      <c r="V43">
        <v>14.83</v>
      </c>
      <c r="W43">
        <v>44.47</v>
      </c>
      <c r="X43">
        <v>8.89</v>
      </c>
      <c r="Y43">
        <v>15</v>
      </c>
      <c r="Z43">
        <v>28.93</v>
      </c>
      <c r="AA43">
        <v>98.67</v>
      </c>
      <c r="AB43">
        <v>49.33</v>
      </c>
    </row>
    <row r="44" spans="1:28">
      <c r="A44" t="s">
        <v>86</v>
      </c>
      <c r="B44" s="75">
        <v>128.94999999999999</v>
      </c>
      <c r="C44" s="75">
        <v>86.8</v>
      </c>
      <c r="D44" s="135">
        <f t="shared" si="0"/>
        <v>89.5</v>
      </c>
      <c r="E44" s="75"/>
      <c r="F44" s="78">
        <v>9.0399999999999991</v>
      </c>
      <c r="G44" s="78">
        <v>9.0399999999999991</v>
      </c>
      <c r="H44" s="78">
        <v>9.27</v>
      </c>
      <c r="I44">
        <v>115.59</v>
      </c>
      <c r="J44">
        <v>270.64999999999998</v>
      </c>
      <c r="K44">
        <v>100.8</v>
      </c>
      <c r="L44">
        <v>10.45</v>
      </c>
      <c r="M44">
        <v>2.44</v>
      </c>
      <c r="N44" s="135">
        <v>29.84</v>
      </c>
      <c r="O44" s="135">
        <v>29.83</v>
      </c>
      <c r="P44" s="135">
        <v>29.83</v>
      </c>
      <c r="Q44">
        <v>10.73</v>
      </c>
      <c r="R44">
        <v>80.67</v>
      </c>
      <c r="S44">
        <v>9.34</v>
      </c>
      <c r="T44">
        <v>44.56</v>
      </c>
      <c r="U44">
        <v>14.85</v>
      </c>
      <c r="V44">
        <v>14.87</v>
      </c>
      <c r="W44">
        <v>46.88</v>
      </c>
      <c r="X44">
        <v>9.3699999999999992</v>
      </c>
      <c r="Y44">
        <v>15</v>
      </c>
      <c r="Z44">
        <v>30.09</v>
      </c>
      <c r="AA44">
        <v>98.67</v>
      </c>
      <c r="AB44">
        <v>49.33</v>
      </c>
    </row>
    <row r="45" spans="1:28">
      <c r="A45" t="s">
        <v>87</v>
      </c>
      <c r="B45" s="75">
        <v>128.94999999999999</v>
      </c>
      <c r="C45" s="75">
        <v>86.8</v>
      </c>
      <c r="D45" s="135">
        <f t="shared" si="0"/>
        <v>89.5</v>
      </c>
      <c r="E45" s="75"/>
      <c r="F45" s="78">
        <v>9.98</v>
      </c>
      <c r="G45" s="78">
        <v>9.98</v>
      </c>
      <c r="H45" s="78">
        <v>10.23</v>
      </c>
      <c r="I45">
        <v>115.59</v>
      </c>
      <c r="J45">
        <v>270.64999999999998</v>
      </c>
      <c r="K45">
        <v>100.8</v>
      </c>
      <c r="L45">
        <v>10.45</v>
      </c>
      <c r="M45">
        <v>2.4</v>
      </c>
      <c r="N45" s="135">
        <v>29.84</v>
      </c>
      <c r="O45" s="135">
        <v>29.83</v>
      </c>
      <c r="P45" s="135">
        <v>29.83</v>
      </c>
      <c r="Q45">
        <v>10.73</v>
      </c>
      <c r="R45">
        <v>88.75</v>
      </c>
      <c r="S45">
        <v>9.34</v>
      </c>
      <c r="T45">
        <v>51.19</v>
      </c>
      <c r="U45">
        <v>17.059999999999999</v>
      </c>
      <c r="V45">
        <v>17.059999999999999</v>
      </c>
      <c r="W45">
        <v>37.5</v>
      </c>
      <c r="X45">
        <v>7.5</v>
      </c>
      <c r="Y45">
        <v>15</v>
      </c>
      <c r="Z45">
        <v>23.13</v>
      </c>
      <c r="AA45">
        <v>98.67</v>
      </c>
      <c r="AB45">
        <v>49.33</v>
      </c>
    </row>
    <row r="46" spans="1:28">
      <c r="A46" t="s">
        <v>88</v>
      </c>
      <c r="B46" s="75">
        <v>128.94999999999999</v>
      </c>
      <c r="C46" s="75">
        <v>86.8</v>
      </c>
      <c r="D46" s="135">
        <f t="shared" si="0"/>
        <v>89.5</v>
      </c>
      <c r="E46" s="75"/>
      <c r="F46" s="78">
        <v>10.26</v>
      </c>
      <c r="G46" s="78">
        <v>10.26</v>
      </c>
      <c r="H46" s="78">
        <v>10.52</v>
      </c>
      <c r="I46">
        <v>115.59</v>
      </c>
      <c r="J46">
        <v>270.64999999999998</v>
      </c>
      <c r="K46">
        <v>100.8</v>
      </c>
      <c r="L46">
        <v>10.45</v>
      </c>
      <c r="M46">
        <v>2.4</v>
      </c>
      <c r="N46" s="135">
        <v>29.84</v>
      </c>
      <c r="O46" s="135">
        <v>29.83</v>
      </c>
      <c r="P46" s="135">
        <v>29.83</v>
      </c>
      <c r="Q46">
        <v>10.73</v>
      </c>
      <c r="R46">
        <v>94.26</v>
      </c>
      <c r="S46">
        <v>9.34</v>
      </c>
      <c r="T46">
        <v>52.03</v>
      </c>
      <c r="U46">
        <v>17.34</v>
      </c>
      <c r="V46">
        <v>17.36</v>
      </c>
      <c r="W46">
        <v>37.5</v>
      </c>
      <c r="X46">
        <v>7.5</v>
      </c>
      <c r="Y46">
        <v>15</v>
      </c>
      <c r="Z46">
        <v>24.02</v>
      </c>
      <c r="AA46">
        <v>98.67</v>
      </c>
      <c r="AB46">
        <v>49.33</v>
      </c>
    </row>
    <row r="47" spans="1:28">
      <c r="A47" t="s">
        <v>89</v>
      </c>
      <c r="B47" s="75">
        <v>128.94999999999999</v>
      </c>
      <c r="C47" s="75">
        <v>67.87</v>
      </c>
      <c r="D47" s="135">
        <f t="shared" si="0"/>
        <v>89.5</v>
      </c>
      <c r="E47" s="75"/>
      <c r="F47" s="78">
        <v>11.15</v>
      </c>
      <c r="G47" s="78">
        <v>11.15</v>
      </c>
      <c r="H47" s="78">
        <v>11.43</v>
      </c>
      <c r="I47">
        <v>66.11</v>
      </c>
      <c r="J47">
        <v>270.64999999999998</v>
      </c>
      <c r="K47">
        <v>100.8</v>
      </c>
      <c r="L47">
        <v>10.45</v>
      </c>
      <c r="M47">
        <v>2.5299999999999998</v>
      </c>
      <c r="N47" s="135">
        <v>29.84</v>
      </c>
      <c r="O47" s="135">
        <v>29.83</v>
      </c>
      <c r="P47" s="135">
        <v>29.83</v>
      </c>
      <c r="Q47">
        <v>0</v>
      </c>
      <c r="R47">
        <v>99.4</v>
      </c>
      <c r="S47">
        <v>0</v>
      </c>
      <c r="T47">
        <v>52.34</v>
      </c>
      <c r="U47">
        <v>17.45</v>
      </c>
      <c r="V47">
        <v>17.440000000000001</v>
      </c>
      <c r="W47">
        <v>37.5</v>
      </c>
      <c r="X47">
        <v>7.5</v>
      </c>
      <c r="Y47">
        <v>15</v>
      </c>
      <c r="Z47">
        <v>24.84</v>
      </c>
      <c r="AA47">
        <v>98.67</v>
      </c>
      <c r="AB47">
        <v>49.33</v>
      </c>
    </row>
    <row r="48" spans="1:28">
      <c r="A48" t="s">
        <v>90</v>
      </c>
      <c r="B48" s="75">
        <v>128.94999999999999</v>
      </c>
      <c r="C48" s="75">
        <v>67.87</v>
      </c>
      <c r="D48" s="135">
        <f t="shared" si="0"/>
        <v>89.5</v>
      </c>
      <c r="E48" s="75"/>
      <c r="F48" s="78">
        <v>11.39</v>
      </c>
      <c r="G48" s="78">
        <v>11.39</v>
      </c>
      <c r="H48" s="78">
        <v>11.68</v>
      </c>
      <c r="I48">
        <v>66.11</v>
      </c>
      <c r="J48">
        <v>270.64999999999998</v>
      </c>
      <c r="K48">
        <v>100.8</v>
      </c>
      <c r="L48">
        <v>10.45</v>
      </c>
      <c r="M48">
        <v>2.52</v>
      </c>
      <c r="N48" s="135">
        <v>29.84</v>
      </c>
      <c r="O48" s="135">
        <v>29.83</v>
      </c>
      <c r="P48" s="135">
        <v>29.83</v>
      </c>
      <c r="Q48">
        <v>0</v>
      </c>
      <c r="R48">
        <v>104.74</v>
      </c>
      <c r="S48">
        <v>0</v>
      </c>
      <c r="T48">
        <v>52.13</v>
      </c>
      <c r="U48">
        <v>17.38</v>
      </c>
      <c r="V48">
        <v>17.38</v>
      </c>
      <c r="W48">
        <v>37.5</v>
      </c>
      <c r="X48">
        <v>7.5</v>
      </c>
      <c r="Y48">
        <v>15</v>
      </c>
      <c r="Z48">
        <v>25.91</v>
      </c>
      <c r="AA48">
        <v>98.67</v>
      </c>
      <c r="AB48">
        <v>49.33</v>
      </c>
    </row>
    <row r="49" spans="1:28">
      <c r="A49" t="s">
        <v>91</v>
      </c>
      <c r="B49" s="75">
        <v>128.94999999999999</v>
      </c>
      <c r="C49" s="75">
        <v>67.87</v>
      </c>
      <c r="D49" s="135">
        <f t="shared" si="0"/>
        <v>89.5</v>
      </c>
      <c r="E49" s="75"/>
      <c r="F49" s="78">
        <v>9.41</v>
      </c>
      <c r="G49" s="78">
        <v>9.41</v>
      </c>
      <c r="H49" s="78">
        <v>9.64</v>
      </c>
      <c r="I49">
        <v>66.11</v>
      </c>
      <c r="J49">
        <v>270.64999999999998</v>
      </c>
      <c r="K49">
        <v>100.8</v>
      </c>
      <c r="L49">
        <v>10.45</v>
      </c>
      <c r="M49">
        <v>2.41</v>
      </c>
      <c r="N49" s="135">
        <v>29.84</v>
      </c>
      <c r="O49" s="135">
        <v>29.83</v>
      </c>
      <c r="P49" s="135">
        <v>29.83</v>
      </c>
      <c r="Q49">
        <v>0</v>
      </c>
      <c r="R49">
        <v>107.27</v>
      </c>
      <c r="S49">
        <v>0</v>
      </c>
      <c r="T49">
        <v>52.49</v>
      </c>
      <c r="U49">
        <v>17.5</v>
      </c>
      <c r="V49">
        <v>17.48</v>
      </c>
      <c r="W49">
        <v>37.5</v>
      </c>
      <c r="X49">
        <v>7.5</v>
      </c>
      <c r="Y49">
        <v>15</v>
      </c>
      <c r="Z49">
        <v>27.36</v>
      </c>
      <c r="AA49">
        <v>98.67</v>
      </c>
      <c r="AB49">
        <v>49.33</v>
      </c>
    </row>
    <row r="50" spans="1:28">
      <c r="A50" t="s">
        <v>92</v>
      </c>
      <c r="B50" s="75">
        <v>128.94999999999999</v>
      </c>
      <c r="C50" s="75">
        <v>67.87</v>
      </c>
      <c r="D50" s="135">
        <f t="shared" si="0"/>
        <v>89.5</v>
      </c>
      <c r="E50" s="75"/>
      <c r="F50" s="78">
        <v>9.5</v>
      </c>
      <c r="G50" s="78">
        <v>9.5</v>
      </c>
      <c r="H50" s="78">
        <v>9.75</v>
      </c>
      <c r="I50">
        <v>66.11</v>
      </c>
      <c r="J50">
        <v>270.64999999999998</v>
      </c>
      <c r="K50">
        <v>100.8</v>
      </c>
      <c r="L50">
        <v>10.45</v>
      </c>
      <c r="M50">
        <v>2.4</v>
      </c>
      <c r="N50" s="135">
        <v>29.84</v>
      </c>
      <c r="O50" s="135">
        <v>29.83</v>
      </c>
      <c r="P50" s="135">
        <v>29.83</v>
      </c>
      <c r="Q50">
        <v>0</v>
      </c>
      <c r="R50">
        <v>109.65</v>
      </c>
      <c r="S50">
        <v>0</v>
      </c>
      <c r="T50">
        <v>66.61</v>
      </c>
      <c r="U50">
        <v>22.2</v>
      </c>
      <c r="V50">
        <v>22.21</v>
      </c>
      <c r="W50">
        <v>38.54</v>
      </c>
      <c r="X50">
        <v>7.71</v>
      </c>
      <c r="Y50">
        <v>15</v>
      </c>
      <c r="Z50">
        <v>18.43</v>
      </c>
      <c r="AA50">
        <v>98.67</v>
      </c>
      <c r="AB50">
        <v>49.33</v>
      </c>
    </row>
    <row r="51" spans="1:28">
      <c r="A51" t="s">
        <v>93</v>
      </c>
      <c r="B51" s="75">
        <v>127.99</v>
      </c>
      <c r="C51" s="75">
        <v>86.8</v>
      </c>
      <c r="D51" s="135">
        <f t="shared" si="0"/>
        <v>89.5</v>
      </c>
      <c r="E51" s="75"/>
      <c r="F51" s="78">
        <v>9.5399999999999991</v>
      </c>
      <c r="G51" s="78">
        <v>9.5399999999999991</v>
      </c>
      <c r="H51" s="78">
        <v>9.7799999999999994</v>
      </c>
      <c r="I51">
        <v>66.11</v>
      </c>
      <c r="J51">
        <v>270.64999999999998</v>
      </c>
      <c r="K51">
        <v>100.8</v>
      </c>
      <c r="L51">
        <v>10.45</v>
      </c>
      <c r="M51">
        <v>2.5299999999999998</v>
      </c>
      <c r="N51" s="135">
        <v>29.84</v>
      </c>
      <c r="O51" s="135">
        <v>29.83</v>
      </c>
      <c r="P51" s="135">
        <v>29.83</v>
      </c>
      <c r="Q51">
        <v>10.73</v>
      </c>
      <c r="R51">
        <v>115.03</v>
      </c>
      <c r="S51">
        <v>0</v>
      </c>
      <c r="T51">
        <v>66.81</v>
      </c>
      <c r="U51">
        <v>22.27</v>
      </c>
      <c r="V51">
        <v>22.26</v>
      </c>
      <c r="W51">
        <v>39.380000000000003</v>
      </c>
      <c r="X51">
        <v>7.87</v>
      </c>
      <c r="Y51">
        <v>15</v>
      </c>
      <c r="Z51">
        <v>18.739999999999998</v>
      </c>
      <c r="AA51">
        <v>98.67</v>
      </c>
      <c r="AB51">
        <v>49.33</v>
      </c>
    </row>
    <row r="52" spans="1:28">
      <c r="A52" t="s">
        <v>94</v>
      </c>
      <c r="B52" s="75">
        <v>127.99</v>
      </c>
      <c r="C52" s="75">
        <v>86.8</v>
      </c>
      <c r="D52" s="135">
        <f t="shared" si="0"/>
        <v>89.5</v>
      </c>
      <c r="E52" s="75"/>
      <c r="F52" s="78">
        <v>9.57</v>
      </c>
      <c r="G52" s="78">
        <v>9.57</v>
      </c>
      <c r="H52" s="78">
        <v>9.81</v>
      </c>
      <c r="I52">
        <v>66.11</v>
      </c>
      <c r="J52">
        <v>270.64999999999998</v>
      </c>
      <c r="K52">
        <v>100.8</v>
      </c>
      <c r="L52">
        <v>10.45</v>
      </c>
      <c r="M52">
        <v>2.5099999999999998</v>
      </c>
      <c r="N52" s="135">
        <v>29.84</v>
      </c>
      <c r="O52" s="135">
        <v>29.83</v>
      </c>
      <c r="P52" s="135">
        <v>29.83</v>
      </c>
      <c r="Q52">
        <v>10.73</v>
      </c>
      <c r="R52">
        <v>115.61</v>
      </c>
      <c r="S52">
        <v>0</v>
      </c>
      <c r="T52">
        <v>67.680000000000007</v>
      </c>
      <c r="U52">
        <v>22.56</v>
      </c>
      <c r="V52">
        <v>22.57</v>
      </c>
      <c r="W52">
        <v>40.21</v>
      </c>
      <c r="X52">
        <v>8.0399999999999991</v>
      </c>
      <c r="Y52">
        <v>15</v>
      </c>
      <c r="Z52">
        <v>18.97</v>
      </c>
      <c r="AA52">
        <v>98.67</v>
      </c>
      <c r="AB52">
        <v>49.33</v>
      </c>
    </row>
    <row r="53" spans="1:28">
      <c r="A53" t="s">
        <v>95</v>
      </c>
      <c r="B53" s="75">
        <v>164.25</v>
      </c>
      <c r="C53" s="75">
        <v>86.8</v>
      </c>
      <c r="D53" s="135">
        <f t="shared" si="0"/>
        <v>89.5</v>
      </c>
      <c r="E53" s="75"/>
      <c r="F53" s="78">
        <v>9.59</v>
      </c>
      <c r="G53" s="78">
        <v>9.59</v>
      </c>
      <c r="H53" s="78">
        <v>9.83</v>
      </c>
      <c r="I53">
        <v>66.11</v>
      </c>
      <c r="J53">
        <v>270.64999999999998</v>
      </c>
      <c r="K53">
        <v>100.8</v>
      </c>
      <c r="L53">
        <v>10.45</v>
      </c>
      <c r="M53">
        <v>2.54</v>
      </c>
      <c r="N53" s="135">
        <v>29.84</v>
      </c>
      <c r="O53" s="135">
        <v>29.83</v>
      </c>
      <c r="P53" s="135">
        <v>29.83</v>
      </c>
      <c r="Q53">
        <v>10.73</v>
      </c>
      <c r="R53">
        <v>117.25</v>
      </c>
      <c r="S53">
        <v>0</v>
      </c>
      <c r="T53">
        <v>69.099999999999994</v>
      </c>
      <c r="U53">
        <v>23.03</v>
      </c>
      <c r="V53">
        <v>23.04</v>
      </c>
      <c r="W53">
        <v>41.88</v>
      </c>
      <c r="X53">
        <v>8.3699999999999992</v>
      </c>
      <c r="Y53">
        <v>15</v>
      </c>
      <c r="Z53">
        <v>19.41</v>
      </c>
      <c r="AA53">
        <v>86.67</v>
      </c>
      <c r="AB53">
        <v>43.33</v>
      </c>
    </row>
    <row r="54" spans="1:28">
      <c r="A54" t="s">
        <v>96</v>
      </c>
      <c r="B54" s="75">
        <v>164.25</v>
      </c>
      <c r="C54" s="75">
        <v>86.8</v>
      </c>
      <c r="D54" s="135">
        <f t="shared" si="0"/>
        <v>89.5</v>
      </c>
      <c r="E54" s="75"/>
      <c r="F54" s="78">
        <v>9.5399999999999991</v>
      </c>
      <c r="G54" s="78">
        <v>9.5399999999999991</v>
      </c>
      <c r="H54" s="78">
        <v>9.7799999999999994</v>
      </c>
      <c r="I54">
        <v>66.11</v>
      </c>
      <c r="J54">
        <v>270.64999999999998</v>
      </c>
      <c r="K54">
        <v>100.8</v>
      </c>
      <c r="L54">
        <v>10.45</v>
      </c>
      <c r="M54">
        <v>2.59</v>
      </c>
      <c r="N54" s="135">
        <v>29.84</v>
      </c>
      <c r="O54" s="135">
        <v>29.83</v>
      </c>
      <c r="P54" s="135">
        <v>29.83</v>
      </c>
      <c r="Q54">
        <v>10.73</v>
      </c>
      <c r="R54">
        <v>117.78</v>
      </c>
      <c r="S54">
        <v>0</v>
      </c>
      <c r="T54">
        <v>85.5</v>
      </c>
      <c r="U54">
        <v>28.5</v>
      </c>
      <c r="V54">
        <v>28.49</v>
      </c>
      <c r="W54">
        <v>46.04</v>
      </c>
      <c r="X54">
        <v>9.2100000000000009</v>
      </c>
      <c r="Y54">
        <v>15</v>
      </c>
      <c r="Z54">
        <v>20.14</v>
      </c>
      <c r="AA54">
        <v>86.67</v>
      </c>
      <c r="AB54">
        <v>43.33</v>
      </c>
    </row>
    <row r="55" spans="1:28">
      <c r="A55" t="s">
        <v>97</v>
      </c>
      <c r="B55" s="75">
        <v>164.25</v>
      </c>
      <c r="C55" s="75">
        <v>86.8</v>
      </c>
      <c r="D55" s="135">
        <f t="shared" si="0"/>
        <v>89.5</v>
      </c>
      <c r="E55" s="75"/>
      <c r="F55" s="78">
        <v>5.19</v>
      </c>
      <c r="G55" s="78">
        <v>5.19</v>
      </c>
      <c r="H55" s="78">
        <v>5.33</v>
      </c>
      <c r="I55">
        <v>66.11</v>
      </c>
      <c r="J55">
        <v>270.64999999999998</v>
      </c>
      <c r="K55">
        <v>100.8</v>
      </c>
      <c r="L55">
        <v>10.57</v>
      </c>
      <c r="M55">
        <v>2.54</v>
      </c>
      <c r="N55" s="135">
        <v>29.84</v>
      </c>
      <c r="O55" s="135">
        <v>29.83</v>
      </c>
      <c r="P55" s="135">
        <v>29.83</v>
      </c>
      <c r="Q55">
        <v>10.73</v>
      </c>
      <c r="R55">
        <v>116.07</v>
      </c>
      <c r="S55">
        <v>0</v>
      </c>
      <c r="T55">
        <v>86.28</v>
      </c>
      <c r="U55">
        <v>28.76</v>
      </c>
      <c r="V55">
        <v>28.75</v>
      </c>
      <c r="W55">
        <v>50.21</v>
      </c>
      <c r="X55">
        <v>10.039999999999999</v>
      </c>
      <c r="Y55">
        <v>15</v>
      </c>
      <c r="Z55">
        <v>20.68</v>
      </c>
      <c r="AA55">
        <v>86.67</v>
      </c>
      <c r="AB55">
        <v>43.33</v>
      </c>
    </row>
    <row r="56" spans="1:28">
      <c r="A56" t="s">
        <v>98</v>
      </c>
      <c r="B56" s="75">
        <v>164.25</v>
      </c>
      <c r="C56" s="75">
        <v>86.8</v>
      </c>
      <c r="D56" s="135">
        <f t="shared" si="0"/>
        <v>89.5</v>
      </c>
      <c r="E56" s="75"/>
      <c r="F56" s="78">
        <v>5.39</v>
      </c>
      <c r="G56" s="78">
        <v>5.39</v>
      </c>
      <c r="H56" s="78">
        <v>5.52</v>
      </c>
      <c r="I56">
        <v>66.11</v>
      </c>
      <c r="J56">
        <v>270.64999999999998</v>
      </c>
      <c r="K56">
        <v>100.8</v>
      </c>
      <c r="L56">
        <v>10.57</v>
      </c>
      <c r="M56">
        <v>2.46</v>
      </c>
      <c r="N56" s="135">
        <v>29.84</v>
      </c>
      <c r="O56" s="135">
        <v>29.83</v>
      </c>
      <c r="P56" s="135">
        <v>29.83</v>
      </c>
      <c r="Q56">
        <v>10.73</v>
      </c>
      <c r="R56">
        <v>112.72</v>
      </c>
      <c r="S56">
        <v>0</v>
      </c>
      <c r="T56">
        <v>86.56</v>
      </c>
      <c r="U56">
        <v>28.85</v>
      </c>
      <c r="V56">
        <v>28.85</v>
      </c>
      <c r="W56">
        <v>54.38</v>
      </c>
      <c r="X56">
        <v>10.87</v>
      </c>
      <c r="Y56">
        <v>15</v>
      </c>
      <c r="Z56">
        <v>21.03</v>
      </c>
      <c r="AA56">
        <v>86.67</v>
      </c>
      <c r="AB56">
        <v>43.33</v>
      </c>
    </row>
    <row r="57" spans="1:28">
      <c r="A57" t="s">
        <v>99</v>
      </c>
      <c r="B57" s="75">
        <v>164.25</v>
      </c>
      <c r="C57" s="75">
        <v>86.8</v>
      </c>
      <c r="D57" s="135">
        <f t="shared" si="0"/>
        <v>89.5</v>
      </c>
      <c r="E57" s="75"/>
      <c r="F57" s="78">
        <v>5.58</v>
      </c>
      <c r="G57" s="78">
        <v>5.58</v>
      </c>
      <c r="H57" s="78">
        <v>5.72</v>
      </c>
      <c r="I57">
        <v>66.11</v>
      </c>
      <c r="J57">
        <v>270.64999999999998</v>
      </c>
      <c r="K57">
        <v>100.8</v>
      </c>
      <c r="L57">
        <v>10.57</v>
      </c>
      <c r="M57">
        <v>2.4900000000000002</v>
      </c>
      <c r="N57" s="135">
        <v>29.84</v>
      </c>
      <c r="O57" s="135">
        <v>29.83</v>
      </c>
      <c r="P57" s="135">
        <v>29.83</v>
      </c>
      <c r="Q57">
        <v>10.73</v>
      </c>
      <c r="R57">
        <v>104.97</v>
      </c>
      <c r="S57">
        <v>0</v>
      </c>
      <c r="T57">
        <v>87.33</v>
      </c>
      <c r="U57">
        <v>29.11</v>
      </c>
      <c r="V57">
        <v>29.12</v>
      </c>
      <c r="W57">
        <v>44.38</v>
      </c>
      <c r="X57">
        <v>8.8699999999999992</v>
      </c>
      <c r="Y57">
        <v>15</v>
      </c>
      <c r="Z57">
        <v>21.28</v>
      </c>
      <c r="AA57">
        <v>86.67</v>
      </c>
      <c r="AB57">
        <v>43.33</v>
      </c>
    </row>
    <row r="58" spans="1:28">
      <c r="A58" t="s">
        <v>100</v>
      </c>
      <c r="B58" s="75">
        <v>164.25</v>
      </c>
      <c r="C58" s="75">
        <v>86.8</v>
      </c>
      <c r="D58" s="135">
        <f t="shared" si="0"/>
        <v>89.5</v>
      </c>
      <c r="E58" s="75"/>
      <c r="F58" s="78">
        <v>5.77</v>
      </c>
      <c r="G58" s="78">
        <v>5.77</v>
      </c>
      <c r="H58" s="78">
        <v>5.92</v>
      </c>
      <c r="I58">
        <v>66.11</v>
      </c>
      <c r="J58">
        <v>270.64999999999998</v>
      </c>
      <c r="K58">
        <v>100.8</v>
      </c>
      <c r="L58">
        <v>10.57</v>
      </c>
      <c r="M58">
        <v>2.4900000000000002</v>
      </c>
      <c r="N58" s="135">
        <v>29.84</v>
      </c>
      <c r="O58" s="135">
        <v>29.83</v>
      </c>
      <c r="P58" s="135">
        <v>29.83</v>
      </c>
      <c r="Q58">
        <v>10.73</v>
      </c>
      <c r="R58">
        <v>105.21</v>
      </c>
      <c r="S58">
        <v>0</v>
      </c>
      <c r="T58">
        <v>87.61</v>
      </c>
      <c r="U58">
        <v>29.2</v>
      </c>
      <c r="V58">
        <v>29.22</v>
      </c>
      <c r="W58">
        <v>46.04</v>
      </c>
      <c r="X58">
        <v>9.2100000000000009</v>
      </c>
      <c r="Y58">
        <v>15</v>
      </c>
      <c r="Z58">
        <v>21.42</v>
      </c>
      <c r="AA58">
        <v>86.67</v>
      </c>
      <c r="AB58">
        <v>43.33</v>
      </c>
    </row>
    <row r="59" spans="1:28">
      <c r="A59" t="s">
        <v>101</v>
      </c>
      <c r="B59" s="75">
        <v>224.13</v>
      </c>
      <c r="C59" s="75">
        <v>86.8</v>
      </c>
      <c r="D59" s="135">
        <f t="shared" si="0"/>
        <v>89.5</v>
      </c>
      <c r="E59" s="75"/>
      <c r="F59" s="78">
        <v>5.96</v>
      </c>
      <c r="G59" s="78">
        <v>5.96</v>
      </c>
      <c r="H59" s="78">
        <v>6.12</v>
      </c>
      <c r="I59">
        <v>66.11</v>
      </c>
      <c r="J59">
        <v>270.64999999999998</v>
      </c>
      <c r="K59">
        <v>100.8</v>
      </c>
      <c r="L59">
        <v>10.57</v>
      </c>
      <c r="M59">
        <v>2.95</v>
      </c>
      <c r="N59" s="135">
        <v>29.84</v>
      </c>
      <c r="O59" s="135">
        <v>29.83</v>
      </c>
      <c r="P59" s="135">
        <v>29.83</v>
      </c>
      <c r="Q59">
        <v>10.73</v>
      </c>
      <c r="R59">
        <v>104.82</v>
      </c>
      <c r="S59">
        <v>0</v>
      </c>
      <c r="T59">
        <v>87.89</v>
      </c>
      <c r="U59">
        <v>29.3</v>
      </c>
      <c r="V59">
        <v>29.3</v>
      </c>
      <c r="W59">
        <v>50.21</v>
      </c>
      <c r="X59">
        <v>10.039999999999999</v>
      </c>
      <c r="Y59">
        <v>15</v>
      </c>
      <c r="Z59">
        <v>26.15</v>
      </c>
      <c r="AA59">
        <v>86.67</v>
      </c>
      <c r="AB59">
        <v>43.33</v>
      </c>
    </row>
    <row r="60" spans="1:28">
      <c r="A60" t="s">
        <v>102</v>
      </c>
      <c r="B60" s="75">
        <v>224.13</v>
      </c>
      <c r="C60" s="75">
        <v>86.8</v>
      </c>
      <c r="D60" s="135">
        <f t="shared" si="0"/>
        <v>89.5</v>
      </c>
      <c r="E60" s="75"/>
      <c r="F60" s="78">
        <v>6.16</v>
      </c>
      <c r="G60" s="78">
        <v>6.16</v>
      </c>
      <c r="H60" s="78">
        <v>6.31</v>
      </c>
      <c r="I60">
        <v>66.11</v>
      </c>
      <c r="J60">
        <v>270.64999999999998</v>
      </c>
      <c r="K60">
        <v>100.8</v>
      </c>
      <c r="L60">
        <v>10.57</v>
      </c>
      <c r="M60">
        <v>2.95</v>
      </c>
      <c r="N60" s="135">
        <v>29.84</v>
      </c>
      <c r="O60" s="135">
        <v>29.83</v>
      </c>
      <c r="P60" s="135">
        <v>29.83</v>
      </c>
      <c r="Q60">
        <v>10.73</v>
      </c>
      <c r="R60">
        <v>103.44</v>
      </c>
      <c r="S60">
        <v>0</v>
      </c>
      <c r="T60">
        <v>88.18</v>
      </c>
      <c r="U60">
        <v>29.39</v>
      </c>
      <c r="V60">
        <v>29.39</v>
      </c>
      <c r="W60">
        <v>52.71</v>
      </c>
      <c r="X60">
        <v>10.54</v>
      </c>
      <c r="Y60">
        <v>42.09</v>
      </c>
      <c r="Z60">
        <v>25.5</v>
      </c>
      <c r="AA60">
        <v>86.67</v>
      </c>
      <c r="AB60">
        <v>43.33</v>
      </c>
    </row>
    <row r="61" spans="1:28">
      <c r="A61" t="s">
        <v>103</v>
      </c>
      <c r="B61" s="75">
        <v>224.13</v>
      </c>
      <c r="C61" s="75">
        <v>86.8</v>
      </c>
      <c r="D61" s="135">
        <f t="shared" si="0"/>
        <v>89.5</v>
      </c>
      <c r="E61" s="75"/>
      <c r="F61" s="78">
        <v>6.35</v>
      </c>
      <c r="G61" s="78">
        <v>6.35</v>
      </c>
      <c r="H61" s="78">
        <v>6.51</v>
      </c>
      <c r="I61">
        <v>66.11</v>
      </c>
      <c r="J61">
        <v>270.64999999999998</v>
      </c>
      <c r="K61">
        <v>100.8</v>
      </c>
      <c r="L61">
        <v>10.57</v>
      </c>
      <c r="M61">
        <v>2.95</v>
      </c>
      <c r="N61" s="135">
        <v>29.84</v>
      </c>
      <c r="O61" s="135">
        <v>29.83</v>
      </c>
      <c r="P61" s="135">
        <v>29.83</v>
      </c>
      <c r="Q61">
        <v>10.73</v>
      </c>
      <c r="R61">
        <v>98.95</v>
      </c>
      <c r="S61">
        <v>0</v>
      </c>
      <c r="T61">
        <v>100.18</v>
      </c>
      <c r="U61">
        <v>33.39</v>
      </c>
      <c r="V61">
        <v>33.4</v>
      </c>
      <c r="W61">
        <v>53.54</v>
      </c>
      <c r="X61">
        <v>10.71</v>
      </c>
      <c r="Y61">
        <v>41.41</v>
      </c>
      <c r="Z61">
        <v>25.15</v>
      </c>
      <c r="AA61">
        <v>86.67</v>
      </c>
      <c r="AB61">
        <v>43.33</v>
      </c>
    </row>
    <row r="62" spans="1:28">
      <c r="A62" t="s">
        <v>104</v>
      </c>
      <c r="B62" s="75">
        <v>260.39999999999998</v>
      </c>
      <c r="C62" s="75">
        <v>86.8</v>
      </c>
      <c r="D62" s="135">
        <f t="shared" si="0"/>
        <v>89.5</v>
      </c>
      <c r="E62" s="75"/>
      <c r="F62" s="78">
        <v>6.54</v>
      </c>
      <c r="G62" s="78">
        <v>6.54</v>
      </c>
      <c r="H62" s="78">
        <v>6.71</v>
      </c>
      <c r="I62">
        <v>66.11</v>
      </c>
      <c r="J62">
        <v>270.64999999999998</v>
      </c>
      <c r="K62">
        <v>100.8</v>
      </c>
      <c r="L62">
        <v>10.57</v>
      </c>
      <c r="M62">
        <v>2.95</v>
      </c>
      <c r="N62" s="135">
        <v>29.84</v>
      </c>
      <c r="O62" s="135">
        <v>29.83</v>
      </c>
      <c r="P62" s="135">
        <v>29.83</v>
      </c>
      <c r="Q62">
        <v>10.73</v>
      </c>
      <c r="R62">
        <v>94.07</v>
      </c>
      <c r="S62">
        <v>0</v>
      </c>
      <c r="T62">
        <v>100.68</v>
      </c>
      <c r="U62">
        <v>33.56</v>
      </c>
      <c r="V62">
        <v>33.56</v>
      </c>
      <c r="W62">
        <v>54.38</v>
      </c>
      <c r="X62">
        <v>10.87</v>
      </c>
      <c r="Y62">
        <v>40.06</v>
      </c>
      <c r="Z62">
        <v>25.16</v>
      </c>
      <c r="AA62">
        <v>96.67</v>
      </c>
      <c r="AB62">
        <v>48.33</v>
      </c>
    </row>
    <row r="63" spans="1:28">
      <c r="A63" t="s">
        <v>105</v>
      </c>
      <c r="B63" s="75">
        <v>260.39999999999998</v>
      </c>
      <c r="C63" s="75">
        <v>86.8</v>
      </c>
      <c r="D63" s="135">
        <f t="shared" si="0"/>
        <v>89.5</v>
      </c>
      <c r="E63" s="75"/>
      <c r="F63" s="78">
        <v>10.96</v>
      </c>
      <c r="G63" s="78">
        <v>10.96</v>
      </c>
      <c r="H63" s="78">
        <v>11.23</v>
      </c>
      <c r="I63">
        <v>66.11</v>
      </c>
      <c r="J63">
        <v>270.64999999999998</v>
      </c>
      <c r="K63">
        <v>100.8</v>
      </c>
      <c r="L63">
        <v>10.57</v>
      </c>
      <c r="M63">
        <v>2.98</v>
      </c>
      <c r="N63" s="135">
        <v>29.84</v>
      </c>
      <c r="O63" s="135">
        <v>29.83</v>
      </c>
      <c r="P63" s="135">
        <v>29.83</v>
      </c>
      <c r="Q63">
        <v>10.73</v>
      </c>
      <c r="R63">
        <v>68.19</v>
      </c>
      <c r="S63">
        <v>0</v>
      </c>
      <c r="T63">
        <v>101.17</v>
      </c>
      <c r="U63">
        <v>33.72</v>
      </c>
      <c r="V63">
        <v>33.729999999999997</v>
      </c>
      <c r="W63">
        <v>54.38</v>
      </c>
      <c r="X63">
        <v>10.87</v>
      </c>
      <c r="Y63">
        <v>37.28</v>
      </c>
      <c r="Z63">
        <v>25.01</v>
      </c>
      <c r="AA63">
        <v>96.67</v>
      </c>
      <c r="AB63">
        <v>48.33</v>
      </c>
    </row>
    <row r="64" spans="1:28">
      <c r="A64" t="s">
        <v>106</v>
      </c>
      <c r="B64" s="75">
        <v>260.39999999999998</v>
      </c>
      <c r="C64" s="75">
        <v>86.8</v>
      </c>
      <c r="D64" s="135">
        <f t="shared" si="0"/>
        <v>89.5</v>
      </c>
      <c r="E64" s="75"/>
      <c r="F64" s="78">
        <v>10.4</v>
      </c>
      <c r="G64" s="78">
        <v>10.4</v>
      </c>
      <c r="H64" s="78">
        <v>10.66</v>
      </c>
      <c r="I64">
        <v>115.59</v>
      </c>
      <c r="J64">
        <v>270.64999999999998</v>
      </c>
      <c r="K64">
        <v>100.8</v>
      </c>
      <c r="L64">
        <v>10.57</v>
      </c>
      <c r="M64">
        <v>2.98</v>
      </c>
      <c r="N64" s="135">
        <v>29.84</v>
      </c>
      <c r="O64" s="135">
        <v>29.83</v>
      </c>
      <c r="P64" s="135">
        <v>29.83</v>
      </c>
      <c r="Q64">
        <v>10.73</v>
      </c>
      <c r="R64">
        <v>64.38</v>
      </c>
      <c r="S64">
        <v>0</v>
      </c>
      <c r="T64">
        <v>101.64</v>
      </c>
      <c r="U64">
        <v>33.880000000000003</v>
      </c>
      <c r="V64">
        <v>33.880000000000003</v>
      </c>
      <c r="W64">
        <v>91.88</v>
      </c>
      <c r="X64">
        <v>18.37</v>
      </c>
      <c r="Y64">
        <v>32.909999999999997</v>
      </c>
      <c r="Z64">
        <v>24.7</v>
      </c>
      <c r="AA64">
        <v>93.34</v>
      </c>
      <c r="AB64">
        <v>46.66</v>
      </c>
    </row>
    <row r="65" spans="1:28">
      <c r="A65" t="s">
        <v>107</v>
      </c>
      <c r="B65" s="75">
        <v>260.39999999999998</v>
      </c>
      <c r="C65" s="75">
        <v>86.8</v>
      </c>
      <c r="D65" s="135">
        <f t="shared" si="0"/>
        <v>89.5</v>
      </c>
      <c r="E65" s="75"/>
      <c r="F65" s="78">
        <v>9.9</v>
      </c>
      <c r="G65" s="78">
        <v>9.9</v>
      </c>
      <c r="H65" s="78">
        <v>10.14</v>
      </c>
      <c r="I65">
        <v>115.59</v>
      </c>
      <c r="J65">
        <v>270.64999999999998</v>
      </c>
      <c r="K65">
        <v>100.8</v>
      </c>
      <c r="L65">
        <v>10.57</v>
      </c>
      <c r="M65">
        <v>7.48</v>
      </c>
      <c r="N65" s="135">
        <v>29.84</v>
      </c>
      <c r="O65" s="135">
        <v>29.83</v>
      </c>
      <c r="P65" s="135">
        <v>29.83</v>
      </c>
      <c r="Q65">
        <v>10.73</v>
      </c>
      <c r="R65">
        <v>60.67</v>
      </c>
      <c r="S65">
        <v>0</v>
      </c>
      <c r="T65">
        <v>102.28</v>
      </c>
      <c r="U65">
        <v>34.090000000000003</v>
      </c>
      <c r="V65">
        <v>34.090000000000003</v>
      </c>
      <c r="W65">
        <v>90.21</v>
      </c>
      <c r="X65">
        <v>18.04</v>
      </c>
      <c r="Y65">
        <v>31.01</v>
      </c>
      <c r="Z65">
        <v>23.14</v>
      </c>
      <c r="AA65">
        <v>86.67</v>
      </c>
      <c r="AB65">
        <v>43.33</v>
      </c>
    </row>
    <row r="66" spans="1:28">
      <c r="A66" t="s">
        <v>108</v>
      </c>
      <c r="B66" s="75">
        <v>260.39999999999998</v>
      </c>
      <c r="C66" s="75">
        <v>86.8</v>
      </c>
      <c r="D66" s="135">
        <f t="shared" si="0"/>
        <v>89.5</v>
      </c>
      <c r="E66" s="75"/>
      <c r="F66" s="78">
        <v>9.2100000000000009</v>
      </c>
      <c r="G66" s="78">
        <v>9.2100000000000009</v>
      </c>
      <c r="H66" s="78">
        <v>9.44</v>
      </c>
      <c r="I66">
        <v>115.59</v>
      </c>
      <c r="J66">
        <v>270.64999999999998</v>
      </c>
      <c r="K66">
        <v>100.8</v>
      </c>
      <c r="L66">
        <v>10.57</v>
      </c>
      <c r="M66">
        <v>7.45</v>
      </c>
      <c r="N66" s="135">
        <v>29.84</v>
      </c>
      <c r="O66" s="135">
        <v>29.83</v>
      </c>
      <c r="P66" s="135">
        <v>29.83</v>
      </c>
      <c r="Q66">
        <v>10.73</v>
      </c>
      <c r="R66">
        <v>56.56</v>
      </c>
      <c r="S66">
        <v>0</v>
      </c>
      <c r="T66">
        <v>102.1</v>
      </c>
      <c r="U66">
        <v>34.03</v>
      </c>
      <c r="V66">
        <v>34.04</v>
      </c>
      <c r="W66">
        <v>86.04</v>
      </c>
      <c r="X66">
        <v>17.21</v>
      </c>
      <c r="Y66">
        <v>25.57</v>
      </c>
      <c r="Z66">
        <v>21.84</v>
      </c>
      <c r="AA66">
        <v>80</v>
      </c>
      <c r="AB66">
        <v>40</v>
      </c>
    </row>
    <row r="67" spans="1:28">
      <c r="A67" t="s">
        <v>109</v>
      </c>
      <c r="B67" s="75">
        <v>260.39999999999998</v>
      </c>
      <c r="C67" s="75">
        <v>86.8</v>
      </c>
      <c r="D67" s="135">
        <f t="shared" si="0"/>
        <v>89.5</v>
      </c>
      <c r="E67" s="75"/>
      <c r="F67" s="78">
        <v>8.6</v>
      </c>
      <c r="G67" s="78">
        <v>8.6</v>
      </c>
      <c r="H67" s="78">
        <v>8.82</v>
      </c>
      <c r="I67">
        <v>115.59</v>
      </c>
      <c r="J67">
        <v>270.64999999999998</v>
      </c>
      <c r="K67">
        <v>100.8</v>
      </c>
      <c r="L67">
        <v>10.57</v>
      </c>
      <c r="M67">
        <v>7.44</v>
      </c>
      <c r="N67" s="135">
        <v>29.84</v>
      </c>
      <c r="O67" s="135">
        <v>29.83</v>
      </c>
      <c r="P67" s="135">
        <v>29.83</v>
      </c>
      <c r="Q67">
        <v>10.73</v>
      </c>
      <c r="R67">
        <v>51.63</v>
      </c>
      <c r="S67">
        <v>0</v>
      </c>
      <c r="T67">
        <v>102.31</v>
      </c>
      <c r="U67">
        <v>34.1</v>
      </c>
      <c r="V67">
        <v>34.11</v>
      </c>
      <c r="W67">
        <v>81.040000000000006</v>
      </c>
      <c r="X67">
        <v>16.21</v>
      </c>
      <c r="Y67">
        <v>20.29</v>
      </c>
      <c r="Z67">
        <v>20.079999999999998</v>
      </c>
      <c r="AA67">
        <v>73.34</v>
      </c>
      <c r="AB67">
        <v>36.659999999999997</v>
      </c>
    </row>
    <row r="68" spans="1:28">
      <c r="A68" t="s">
        <v>110</v>
      </c>
      <c r="B68" s="75">
        <v>260.39999999999998</v>
      </c>
      <c r="C68" s="75">
        <v>86.8</v>
      </c>
      <c r="D68" s="135">
        <f t="shared" ref="D68:D98" si="1">N68+O68+P68</f>
        <v>89.5</v>
      </c>
      <c r="E68" s="75"/>
      <c r="F68" s="78">
        <v>7.81</v>
      </c>
      <c r="G68" s="78">
        <v>7.81</v>
      </c>
      <c r="H68" s="78">
        <v>8</v>
      </c>
      <c r="I68">
        <v>115.59</v>
      </c>
      <c r="J68">
        <v>270.64999999999998</v>
      </c>
      <c r="K68">
        <v>100.8</v>
      </c>
      <c r="L68">
        <v>10.57</v>
      </c>
      <c r="M68">
        <v>7.4</v>
      </c>
      <c r="N68" s="135">
        <v>29.84</v>
      </c>
      <c r="O68" s="135">
        <v>29.83</v>
      </c>
      <c r="P68" s="135">
        <v>29.83</v>
      </c>
      <c r="Q68">
        <v>10.73</v>
      </c>
      <c r="R68">
        <v>46.32</v>
      </c>
      <c r="S68">
        <v>0</v>
      </c>
      <c r="T68">
        <v>102.05</v>
      </c>
      <c r="U68">
        <v>34.020000000000003</v>
      </c>
      <c r="V68">
        <v>34.01</v>
      </c>
      <c r="W68">
        <v>72.709999999999994</v>
      </c>
      <c r="X68">
        <v>14.54</v>
      </c>
      <c r="Y68">
        <v>19.059999999999999</v>
      </c>
      <c r="Z68">
        <v>18.12</v>
      </c>
      <c r="AA68">
        <v>66.67</v>
      </c>
      <c r="AB68">
        <v>33.33</v>
      </c>
    </row>
    <row r="69" spans="1:28">
      <c r="A69" t="s">
        <v>111</v>
      </c>
      <c r="B69" s="75">
        <v>260.39999999999998</v>
      </c>
      <c r="C69" s="75">
        <v>86.8</v>
      </c>
      <c r="D69" s="135">
        <f t="shared" si="1"/>
        <v>89.5</v>
      </c>
      <c r="E69" s="75"/>
      <c r="F69" s="78">
        <v>7.01</v>
      </c>
      <c r="G69" s="78">
        <v>7.01</v>
      </c>
      <c r="H69" s="78">
        <v>7.19</v>
      </c>
      <c r="I69">
        <v>115.59</v>
      </c>
      <c r="J69">
        <v>270.64999999999998</v>
      </c>
      <c r="K69">
        <v>100.8</v>
      </c>
      <c r="L69">
        <v>10.57</v>
      </c>
      <c r="M69">
        <v>9.24</v>
      </c>
      <c r="N69" s="135">
        <v>29.84</v>
      </c>
      <c r="O69" s="135">
        <v>29.83</v>
      </c>
      <c r="P69" s="135">
        <v>29.83</v>
      </c>
      <c r="Q69">
        <v>10.73</v>
      </c>
      <c r="R69">
        <v>36.67</v>
      </c>
      <c r="S69">
        <v>0</v>
      </c>
      <c r="T69">
        <v>101.68</v>
      </c>
      <c r="U69">
        <v>33.89</v>
      </c>
      <c r="V69">
        <v>33.89</v>
      </c>
      <c r="W69">
        <v>68.540000000000006</v>
      </c>
      <c r="X69">
        <v>13.71</v>
      </c>
      <c r="Y69">
        <v>17.73</v>
      </c>
      <c r="Z69">
        <v>16.36</v>
      </c>
      <c r="AA69">
        <v>60</v>
      </c>
      <c r="AB69">
        <v>30</v>
      </c>
    </row>
    <row r="70" spans="1:28">
      <c r="A70" t="s">
        <v>112</v>
      </c>
      <c r="B70" s="75">
        <v>260.39999999999998</v>
      </c>
      <c r="C70" s="75">
        <v>86.8</v>
      </c>
      <c r="D70" s="135">
        <f t="shared" si="1"/>
        <v>89.5</v>
      </c>
      <c r="E70" s="75"/>
      <c r="F70" s="78">
        <v>6.19</v>
      </c>
      <c r="G70" s="78">
        <v>6.19</v>
      </c>
      <c r="H70" s="78">
        <v>6.34</v>
      </c>
      <c r="I70">
        <v>115.59</v>
      </c>
      <c r="J70">
        <v>270.64999999999998</v>
      </c>
      <c r="K70">
        <v>100.8</v>
      </c>
      <c r="L70">
        <v>10.57</v>
      </c>
      <c r="M70">
        <v>8.92</v>
      </c>
      <c r="N70" s="135">
        <v>29.84</v>
      </c>
      <c r="O70" s="135">
        <v>29.83</v>
      </c>
      <c r="P70" s="135">
        <v>29.83</v>
      </c>
      <c r="Q70">
        <v>10.73</v>
      </c>
      <c r="R70">
        <v>32.799999999999997</v>
      </c>
      <c r="S70">
        <v>0</v>
      </c>
      <c r="T70">
        <v>101.27</v>
      </c>
      <c r="U70">
        <v>33.76</v>
      </c>
      <c r="V70">
        <v>33.75</v>
      </c>
      <c r="W70">
        <v>62.71</v>
      </c>
      <c r="X70">
        <v>12.54</v>
      </c>
      <c r="Y70">
        <v>16.059999999999999</v>
      </c>
      <c r="Z70">
        <v>14.56</v>
      </c>
      <c r="AA70">
        <v>53.34</v>
      </c>
      <c r="AB70">
        <v>26.66</v>
      </c>
    </row>
    <row r="71" spans="1:28">
      <c r="A71" t="s">
        <v>113</v>
      </c>
      <c r="B71" s="75">
        <v>260.39999999999998</v>
      </c>
      <c r="C71" s="75">
        <v>86.8</v>
      </c>
      <c r="D71" s="135">
        <f t="shared" si="1"/>
        <v>89.5</v>
      </c>
      <c r="E71" s="75"/>
      <c r="F71" s="78">
        <v>5.42</v>
      </c>
      <c r="G71" s="78">
        <v>5.42</v>
      </c>
      <c r="H71" s="78">
        <v>5.55</v>
      </c>
      <c r="I71">
        <v>115.59</v>
      </c>
      <c r="J71">
        <v>270.64999999999998</v>
      </c>
      <c r="K71">
        <v>100.8</v>
      </c>
      <c r="L71">
        <v>10.57</v>
      </c>
      <c r="M71">
        <v>8.3800000000000008</v>
      </c>
      <c r="N71" s="135">
        <v>29.84</v>
      </c>
      <c r="O71" s="135">
        <v>29.83</v>
      </c>
      <c r="P71" s="135">
        <v>29.83</v>
      </c>
      <c r="Q71">
        <v>10.73</v>
      </c>
      <c r="R71">
        <v>28.78</v>
      </c>
      <c r="S71">
        <v>0</v>
      </c>
      <c r="T71">
        <v>100.31</v>
      </c>
      <c r="U71">
        <v>33.43</v>
      </c>
      <c r="V71">
        <v>33.44</v>
      </c>
      <c r="W71">
        <v>58.54</v>
      </c>
      <c r="X71">
        <v>11.71</v>
      </c>
      <c r="Y71">
        <v>15.32</v>
      </c>
      <c r="Z71">
        <v>12.76</v>
      </c>
      <c r="AA71">
        <v>46.67</v>
      </c>
      <c r="AB71">
        <v>23.33</v>
      </c>
    </row>
    <row r="72" spans="1:28">
      <c r="A72" t="s">
        <v>114</v>
      </c>
      <c r="B72" s="75">
        <v>260.39999999999998</v>
      </c>
      <c r="C72" s="75">
        <v>86.8</v>
      </c>
      <c r="D72" s="135">
        <f t="shared" si="1"/>
        <v>79.87</v>
      </c>
      <c r="E72" s="75"/>
      <c r="F72" s="78">
        <v>4.49</v>
      </c>
      <c r="G72" s="78">
        <v>4.49</v>
      </c>
      <c r="H72" s="78">
        <v>4.5999999999999996</v>
      </c>
      <c r="I72">
        <v>115.59</v>
      </c>
      <c r="J72">
        <v>270.64999999999998</v>
      </c>
      <c r="K72">
        <v>100.8</v>
      </c>
      <c r="L72">
        <v>10.57</v>
      </c>
      <c r="M72">
        <v>7.88</v>
      </c>
      <c r="N72" s="135">
        <v>25.89</v>
      </c>
      <c r="O72" s="135">
        <v>27.73</v>
      </c>
      <c r="P72" s="135">
        <v>26.25</v>
      </c>
      <c r="Q72">
        <v>10.73</v>
      </c>
      <c r="R72">
        <v>24.64</v>
      </c>
      <c r="S72">
        <v>0</v>
      </c>
      <c r="T72">
        <v>99.06</v>
      </c>
      <c r="U72">
        <v>33.020000000000003</v>
      </c>
      <c r="V72">
        <v>33.01</v>
      </c>
      <c r="W72">
        <v>54.38</v>
      </c>
      <c r="X72">
        <v>10.87</v>
      </c>
      <c r="Y72">
        <v>15</v>
      </c>
      <c r="Z72">
        <v>13.65</v>
      </c>
      <c r="AA72">
        <v>40</v>
      </c>
      <c r="AB72">
        <v>20</v>
      </c>
    </row>
    <row r="73" spans="1:28">
      <c r="A73" t="s">
        <v>115</v>
      </c>
      <c r="B73" s="75">
        <v>260.39999999999998</v>
      </c>
      <c r="C73" s="75">
        <v>86.8</v>
      </c>
      <c r="D73" s="135">
        <f t="shared" si="1"/>
        <v>48.32</v>
      </c>
      <c r="E73" s="75"/>
      <c r="F73" s="78">
        <v>3.61</v>
      </c>
      <c r="G73" s="78">
        <v>3.61</v>
      </c>
      <c r="H73" s="78">
        <v>3.69</v>
      </c>
      <c r="I73">
        <v>115.59</v>
      </c>
      <c r="J73">
        <v>270.64999999999998</v>
      </c>
      <c r="K73">
        <v>100.8</v>
      </c>
      <c r="L73">
        <v>10.57</v>
      </c>
      <c r="M73">
        <v>7.62</v>
      </c>
      <c r="N73" s="135">
        <v>17.32</v>
      </c>
      <c r="O73" s="135">
        <v>13.48</v>
      </c>
      <c r="P73" s="135">
        <v>17.52</v>
      </c>
      <c r="Q73">
        <v>10.73</v>
      </c>
      <c r="R73">
        <v>20.05</v>
      </c>
      <c r="S73">
        <v>0</v>
      </c>
      <c r="T73">
        <v>98.01</v>
      </c>
      <c r="U73">
        <v>32.67</v>
      </c>
      <c r="V73">
        <v>32.68</v>
      </c>
      <c r="W73">
        <v>46.04</v>
      </c>
      <c r="X73">
        <v>9.2100000000000009</v>
      </c>
      <c r="Y73">
        <v>15</v>
      </c>
      <c r="Z73">
        <v>11.23</v>
      </c>
      <c r="AA73">
        <v>36.67</v>
      </c>
      <c r="AB73">
        <v>18.329999999999998</v>
      </c>
    </row>
    <row r="74" spans="1:28">
      <c r="A74" t="s">
        <v>116</v>
      </c>
      <c r="B74" s="75">
        <v>260.39999999999998</v>
      </c>
      <c r="C74" s="75">
        <v>86.8</v>
      </c>
      <c r="D74" s="135">
        <f t="shared" si="1"/>
        <v>24.34</v>
      </c>
      <c r="E74" s="75"/>
      <c r="F74" s="78">
        <v>2.85</v>
      </c>
      <c r="G74" s="78">
        <v>2.85</v>
      </c>
      <c r="H74" s="78">
        <v>2.92</v>
      </c>
      <c r="I74">
        <v>115.59</v>
      </c>
      <c r="J74">
        <v>270.64999999999998</v>
      </c>
      <c r="K74">
        <v>100.8</v>
      </c>
      <c r="L74">
        <v>10.57</v>
      </c>
      <c r="M74">
        <v>7.45</v>
      </c>
      <c r="N74" s="135">
        <v>9.7100000000000009</v>
      </c>
      <c r="O74" s="135">
        <v>4.8099999999999996</v>
      </c>
      <c r="P74" s="135">
        <v>9.82</v>
      </c>
      <c r="Q74">
        <v>10.73</v>
      </c>
      <c r="R74">
        <v>15.37</v>
      </c>
      <c r="S74">
        <v>0</v>
      </c>
      <c r="T74">
        <v>96.5</v>
      </c>
      <c r="U74">
        <v>32.17</v>
      </c>
      <c r="V74">
        <v>32.15</v>
      </c>
      <c r="W74">
        <v>37.71</v>
      </c>
      <c r="X74">
        <v>7.54</v>
      </c>
      <c r="Y74">
        <v>13.33</v>
      </c>
      <c r="Z74">
        <v>8.99</v>
      </c>
      <c r="AA74">
        <v>36.67</v>
      </c>
      <c r="AB74">
        <v>18.329999999999998</v>
      </c>
    </row>
    <row r="75" spans="1:28">
      <c r="A75" t="s">
        <v>117</v>
      </c>
      <c r="B75" s="75">
        <v>260.39999999999998</v>
      </c>
      <c r="C75" s="75">
        <v>86.8</v>
      </c>
      <c r="D75" s="135">
        <f t="shared" si="1"/>
        <v>0</v>
      </c>
      <c r="E75" s="75"/>
      <c r="F75" s="78">
        <v>2.17</v>
      </c>
      <c r="G75" s="78">
        <v>2.17</v>
      </c>
      <c r="H75" s="78">
        <v>2.23</v>
      </c>
      <c r="I75">
        <v>115.59</v>
      </c>
      <c r="J75">
        <v>270.64999999999998</v>
      </c>
      <c r="K75">
        <v>100.8</v>
      </c>
      <c r="L75">
        <v>10.57</v>
      </c>
      <c r="M75">
        <v>20.329999999999998</v>
      </c>
      <c r="N75" s="135">
        <v>0</v>
      </c>
      <c r="O75" s="135">
        <v>0</v>
      </c>
      <c r="P75" s="135">
        <v>0</v>
      </c>
      <c r="Q75">
        <v>10.73</v>
      </c>
      <c r="R75">
        <v>11.03</v>
      </c>
      <c r="S75">
        <v>0</v>
      </c>
      <c r="T75">
        <v>96.1</v>
      </c>
      <c r="U75">
        <v>32.03</v>
      </c>
      <c r="V75">
        <v>32.04</v>
      </c>
      <c r="W75">
        <v>33.54</v>
      </c>
      <c r="X75">
        <v>6.71</v>
      </c>
      <c r="Y75">
        <v>12.3</v>
      </c>
      <c r="Z75">
        <v>7.5</v>
      </c>
      <c r="AA75">
        <v>30</v>
      </c>
      <c r="AB75">
        <v>15</v>
      </c>
    </row>
    <row r="76" spans="1:28">
      <c r="A76" t="s">
        <v>118</v>
      </c>
      <c r="B76" s="75">
        <v>260.39999999999998</v>
      </c>
      <c r="C76" s="75">
        <v>86.8</v>
      </c>
      <c r="D76" s="135">
        <f t="shared" si="1"/>
        <v>0</v>
      </c>
      <c r="E76" s="75"/>
      <c r="F76" s="78">
        <v>1.59</v>
      </c>
      <c r="G76" s="78">
        <v>1.59</v>
      </c>
      <c r="H76" s="78">
        <v>1.63</v>
      </c>
      <c r="I76">
        <v>115.59</v>
      </c>
      <c r="J76">
        <v>270.64999999999998</v>
      </c>
      <c r="K76">
        <v>100.8</v>
      </c>
      <c r="L76">
        <v>10.57</v>
      </c>
      <c r="M76">
        <v>16.93</v>
      </c>
      <c r="N76" s="135">
        <v>0</v>
      </c>
      <c r="O76" s="135">
        <v>0</v>
      </c>
      <c r="P76" s="135">
        <v>0</v>
      </c>
      <c r="Q76">
        <v>10.73</v>
      </c>
      <c r="R76">
        <v>6.94</v>
      </c>
      <c r="S76">
        <v>0</v>
      </c>
      <c r="T76">
        <v>94.68</v>
      </c>
      <c r="U76">
        <v>31.56</v>
      </c>
      <c r="V76">
        <v>31.57</v>
      </c>
      <c r="W76">
        <v>28.14</v>
      </c>
      <c r="X76">
        <v>5.63</v>
      </c>
      <c r="Y76">
        <v>9.17</v>
      </c>
      <c r="Z76">
        <v>7.5</v>
      </c>
      <c r="AA76">
        <v>23.33</v>
      </c>
      <c r="AB76">
        <v>11.67</v>
      </c>
    </row>
    <row r="77" spans="1:28">
      <c r="A77" t="s">
        <v>119</v>
      </c>
      <c r="B77" s="75">
        <v>260.39999999999998</v>
      </c>
      <c r="C77" s="75">
        <v>86.8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115.59</v>
      </c>
      <c r="J77">
        <v>270.64999999999998</v>
      </c>
      <c r="K77">
        <v>100.8</v>
      </c>
      <c r="L77">
        <v>10.57</v>
      </c>
      <c r="M77">
        <v>11.33</v>
      </c>
      <c r="N77" s="135">
        <v>0</v>
      </c>
      <c r="O77" s="135">
        <v>0</v>
      </c>
      <c r="P77" s="135">
        <v>0</v>
      </c>
      <c r="Q77">
        <v>10.73</v>
      </c>
      <c r="R77">
        <v>3.2</v>
      </c>
      <c r="S77">
        <v>0</v>
      </c>
      <c r="T77">
        <v>84.39</v>
      </c>
      <c r="U77">
        <v>28.13</v>
      </c>
      <c r="V77">
        <v>28.13</v>
      </c>
      <c r="W77">
        <v>19.37</v>
      </c>
      <c r="X77">
        <v>3.87</v>
      </c>
      <c r="Y77">
        <v>6.62</v>
      </c>
      <c r="Z77">
        <v>7.5</v>
      </c>
      <c r="AA77">
        <v>16.670000000000002</v>
      </c>
      <c r="AB77">
        <v>8.33</v>
      </c>
    </row>
    <row r="78" spans="1:28">
      <c r="A78" t="s">
        <v>120</v>
      </c>
      <c r="B78" s="75">
        <v>260.39999999999998</v>
      </c>
      <c r="C78" s="75">
        <v>86.8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115.59</v>
      </c>
      <c r="J78">
        <v>270.64999999999998</v>
      </c>
      <c r="K78">
        <v>100.8</v>
      </c>
      <c r="L78">
        <v>10.57</v>
      </c>
      <c r="M78">
        <v>8.33</v>
      </c>
      <c r="N78" s="135">
        <v>0</v>
      </c>
      <c r="O78" s="135">
        <v>0</v>
      </c>
      <c r="P78" s="135">
        <v>0</v>
      </c>
      <c r="Q78">
        <v>10.73</v>
      </c>
      <c r="R78">
        <v>0.66</v>
      </c>
      <c r="S78">
        <v>0</v>
      </c>
      <c r="T78">
        <v>82.63</v>
      </c>
      <c r="U78">
        <v>27.54</v>
      </c>
      <c r="V78">
        <v>27.55</v>
      </c>
      <c r="W78">
        <v>10.99</v>
      </c>
      <c r="X78">
        <v>2.2000000000000002</v>
      </c>
      <c r="Y78">
        <v>4.6399999999999997</v>
      </c>
      <c r="Z78">
        <v>7.5</v>
      </c>
      <c r="AA78">
        <v>10</v>
      </c>
      <c r="AB78">
        <v>5</v>
      </c>
    </row>
    <row r="79" spans="1:28">
      <c r="A79" t="s">
        <v>121</v>
      </c>
      <c r="B79" s="75">
        <v>260.39999999999998</v>
      </c>
      <c r="C79" s="75">
        <v>86.8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115.59</v>
      </c>
      <c r="J79">
        <v>270.64999999999998</v>
      </c>
      <c r="K79">
        <v>100.8</v>
      </c>
      <c r="L79">
        <v>10.57</v>
      </c>
      <c r="M79">
        <v>7.45</v>
      </c>
      <c r="N79" s="135">
        <v>0</v>
      </c>
      <c r="O79" s="135">
        <v>0</v>
      </c>
      <c r="P79" s="135">
        <v>0</v>
      </c>
      <c r="Q79">
        <v>10.73</v>
      </c>
      <c r="R79">
        <v>0</v>
      </c>
      <c r="S79">
        <v>7.4</v>
      </c>
      <c r="T79">
        <v>81.09</v>
      </c>
      <c r="U79">
        <v>27.03</v>
      </c>
      <c r="V79">
        <v>27.03</v>
      </c>
      <c r="W79">
        <v>3.32</v>
      </c>
      <c r="X79">
        <v>0.66</v>
      </c>
      <c r="Y79">
        <v>2.97</v>
      </c>
      <c r="Z79">
        <v>7.5</v>
      </c>
      <c r="AA79">
        <v>3.33</v>
      </c>
      <c r="AB79">
        <v>1.67</v>
      </c>
    </row>
    <row r="80" spans="1:28">
      <c r="A80" t="s">
        <v>122</v>
      </c>
      <c r="B80" s="75">
        <v>260.39999999999998</v>
      </c>
      <c r="C80" s="75">
        <v>86.8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115.59</v>
      </c>
      <c r="J80">
        <v>270.64999999999998</v>
      </c>
      <c r="K80">
        <v>100.8</v>
      </c>
      <c r="L80">
        <v>10.57</v>
      </c>
      <c r="M80">
        <v>7.44</v>
      </c>
      <c r="N80" s="135">
        <v>0</v>
      </c>
      <c r="O80" s="135">
        <v>0</v>
      </c>
      <c r="P80" s="135">
        <v>0</v>
      </c>
      <c r="Q80">
        <v>10.73</v>
      </c>
      <c r="R80">
        <v>0</v>
      </c>
      <c r="S80">
        <v>7.4</v>
      </c>
      <c r="T80">
        <v>79.569999999999993</v>
      </c>
      <c r="U80">
        <v>26.52</v>
      </c>
      <c r="V80">
        <v>26.52</v>
      </c>
      <c r="W80">
        <v>1.43</v>
      </c>
      <c r="X80">
        <v>0.28999999999999998</v>
      </c>
      <c r="Y80">
        <v>1.2</v>
      </c>
      <c r="Z80">
        <v>0</v>
      </c>
      <c r="AA80">
        <v>0.38</v>
      </c>
      <c r="AB80">
        <v>0.19</v>
      </c>
    </row>
    <row r="81" spans="1:28">
      <c r="A81" t="s">
        <v>123</v>
      </c>
      <c r="B81" s="75">
        <v>260.39999999999998</v>
      </c>
      <c r="C81" s="75">
        <v>86.8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115.59</v>
      </c>
      <c r="J81">
        <v>270.64999999999998</v>
      </c>
      <c r="K81">
        <v>100.8</v>
      </c>
      <c r="L81">
        <v>10.57</v>
      </c>
      <c r="M81">
        <v>7.4</v>
      </c>
      <c r="N81" s="135">
        <v>0</v>
      </c>
      <c r="O81" s="135">
        <v>0</v>
      </c>
      <c r="P81" s="135">
        <v>0</v>
      </c>
      <c r="Q81">
        <v>10.73</v>
      </c>
      <c r="R81">
        <v>0</v>
      </c>
      <c r="S81">
        <v>7.86</v>
      </c>
      <c r="T81">
        <v>78.290000000000006</v>
      </c>
      <c r="U81">
        <v>26.1</v>
      </c>
      <c r="V81">
        <v>26.09</v>
      </c>
      <c r="W81">
        <v>0.03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260.39999999999998</v>
      </c>
      <c r="C82" s="75">
        <v>86.8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115.59</v>
      </c>
      <c r="J82">
        <v>270.64999999999998</v>
      </c>
      <c r="K82">
        <v>100.8</v>
      </c>
      <c r="L82">
        <v>10.57</v>
      </c>
      <c r="M82">
        <v>7.37</v>
      </c>
      <c r="N82" s="135">
        <v>0</v>
      </c>
      <c r="O82" s="135">
        <v>0</v>
      </c>
      <c r="P82" s="135">
        <v>0</v>
      </c>
      <c r="Q82">
        <v>10.73</v>
      </c>
      <c r="R82">
        <v>0</v>
      </c>
      <c r="S82">
        <v>7.86</v>
      </c>
      <c r="T82">
        <v>76.83</v>
      </c>
      <c r="U82">
        <v>25.61</v>
      </c>
      <c r="V82">
        <v>25.61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260.39999999999998</v>
      </c>
      <c r="C83" s="75">
        <v>86.8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115.59</v>
      </c>
      <c r="J83">
        <v>270.64999999999998</v>
      </c>
      <c r="K83">
        <v>100.8</v>
      </c>
      <c r="L83">
        <v>10.57</v>
      </c>
      <c r="M83">
        <v>7.34</v>
      </c>
      <c r="N83" s="135">
        <v>0</v>
      </c>
      <c r="O83" s="135">
        <v>0</v>
      </c>
      <c r="P83" s="135">
        <v>0</v>
      </c>
      <c r="Q83">
        <v>10.73</v>
      </c>
      <c r="R83">
        <v>0</v>
      </c>
      <c r="S83">
        <v>8.32</v>
      </c>
      <c r="T83">
        <v>75.790000000000006</v>
      </c>
      <c r="U83">
        <v>25.26</v>
      </c>
      <c r="V83">
        <v>25.27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260.39999999999998</v>
      </c>
      <c r="C84" s="75">
        <v>86.8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115.59</v>
      </c>
      <c r="J84">
        <v>270.64999999999998</v>
      </c>
      <c r="K84">
        <v>100.8</v>
      </c>
      <c r="L84">
        <v>10.57</v>
      </c>
      <c r="M84">
        <v>7.37</v>
      </c>
      <c r="N84" s="135">
        <v>0</v>
      </c>
      <c r="O84" s="135">
        <v>0</v>
      </c>
      <c r="P84" s="135">
        <v>0</v>
      </c>
      <c r="Q84">
        <v>10.73</v>
      </c>
      <c r="R84">
        <v>0</v>
      </c>
      <c r="S84">
        <v>8.8000000000000007</v>
      </c>
      <c r="T84">
        <v>74.790000000000006</v>
      </c>
      <c r="U84">
        <v>24.93</v>
      </c>
      <c r="V84">
        <v>24.92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260.39999999999998</v>
      </c>
      <c r="C85" s="75">
        <v>86.8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115.59</v>
      </c>
      <c r="J85">
        <v>270.64999999999998</v>
      </c>
      <c r="K85">
        <v>100.8</v>
      </c>
      <c r="L85">
        <v>10.57</v>
      </c>
      <c r="M85">
        <v>3.12</v>
      </c>
      <c r="N85" s="135">
        <v>0</v>
      </c>
      <c r="O85" s="135">
        <v>0</v>
      </c>
      <c r="P85" s="135">
        <v>0</v>
      </c>
      <c r="Q85">
        <v>10.73</v>
      </c>
      <c r="R85">
        <v>0</v>
      </c>
      <c r="S85">
        <v>9.26</v>
      </c>
      <c r="T85">
        <v>74.25</v>
      </c>
      <c r="U85">
        <v>24.75</v>
      </c>
      <c r="V85">
        <v>24.74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260.39999999999998</v>
      </c>
      <c r="C86" s="75">
        <v>86.8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115.59</v>
      </c>
      <c r="J86">
        <v>270.64999999999998</v>
      </c>
      <c r="K86">
        <v>100.8</v>
      </c>
      <c r="L86">
        <v>10.57</v>
      </c>
      <c r="M86">
        <v>3.19</v>
      </c>
      <c r="N86" s="135">
        <v>0</v>
      </c>
      <c r="O86" s="135">
        <v>0</v>
      </c>
      <c r="P86" s="135">
        <v>0</v>
      </c>
      <c r="Q86">
        <v>10.73</v>
      </c>
      <c r="R86">
        <v>0</v>
      </c>
      <c r="S86">
        <v>10.18</v>
      </c>
      <c r="T86">
        <v>73.709999999999994</v>
      </c>
      <c r="U86">
        <v>24.57</v>
      </c>
      <c r="V86">
        <v>24.57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260.39999999999998</v>
      </c>
      <c r="C87" s="75">
        <v>86.8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115.59</v>
      </c>
      <c r="J87">
        <v>270.64999999999998</v>
      </c>
      <c r="K87">
        <v>100.8</v>
      </c>
      <c r="L87">
        <v>10.57</v>
      </c>
      <c r="M87">
        <v>3.12</v>
      </c>
      <c r="N87" s="135">
        <v>0</v>
      </c>
      <c r="O87" s="135">
        <v>0</v>
      </c>
      <c r="P87" s="135">
        <v>0</v>
      </c>
      <c r="Q87">
        <v>10.73</v>
      </c>
      <c r="R87">
        <v>0</v>
      </c>
      <c r="S87">
        <v>11.1</v>
      </c>
      <c r="T87">
        <v>71.930000000000007</v>
      </c>
      <c r="U87">
        <v>23.98</v>
      </c>
      <c r="V87">
        <v>23.96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260.39999999999998</v>
      </c>
      <c r="C88" s="75">
        <v>86.8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115.59</v>
      </c>
      <c r="J88">
        <v>270.64999999999998</v>
      </c>
      <c r="K88">
        <v>100.8</v>
      </c>
      <c r="L88">
        <v>10.57</v>
      </c>
      <c r="M88">
        <v>3.07</v>
      </c>
      <c r="N88" s="135">
        <v>0</v>
      </c>
      <c r="O88" s="135">
        <v>0</v>
      </c>
      <c r="P88" s="135">
        <v>0</v>
      </c>
      <c r="Q88">
        <v>10.73</v>
      </c>
      <c r="R88">
        <v>0</v>
      </c>
      <c r="S88">
        <v>11.1</v>
      </c>
      <c r="T88">
        <v>69.260000000000005</v>
      </c>
      <c r="U88">
        <v>23.09</v>
      </c>
      <c r="V88">
        <v>23.08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260.39999999999998</v>
      </c>
      <c r="C89" s="75">
        <v>86.8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115.59</v>
      </c>
      <c r="J89">
        <v>270.64999999999998</v>
      </c>
      <c r="K89">
        <v>100.8</v>
      </c>
      <c r="L89">
        <v>10.57</v>
      </c>
      <c r="M89">
        <v>3.13</v>
      </c>
      <c r="N89" s="135">
        <v>0</v>
      </c>
      <c r="O89" s="135">
        <v>0</v>
      </c>
      <c r="P89" s="135">
        <v>0</v>
      </c>
      <c r="Q89">
        <v>10.73</v>
      </c>
      <c r="R89">
        <v>0</v>
      </c>
      <c r="S89">
        <v>11.1</v>
      </c>
      <c r="T89">
        <v>68.209999999999994</v>
      </c>
      <c r="U89">
        <v>22.74</v>
      </c>
      <c r="V89">
        <v>22.73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260.39999999999998</v>
      </c>
      <c r="C90" s="75">
        <v>86.8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115.59</v>
      </c>
      <c r="J90">
        <v>270.64999999999998</v>
      </c>
      <c r="K90">
        <v>100.8</v>
      </c>
      <c r="L90">
        <v>10.57</v>
      </c>
      <c r="M90">
        <v>3.2</v>
      </c>
      <c r="N90" s="135">
        <v>0</v>
      </c>
      <c r="O90" s="135">
        <v>0</v>
      </c>
      <c r="P90" s="135">
        <v>0</v>
      </c>
      <c r="Q90">
        <v>10.73</v>
      </c>
      <c r="R90">
        <v>0</v>
      </c>
      <c r="S90">
        <v>11.1</v>
      </c>
      <c r="T90">
        <v>67.72</v>
      </c>
      <c r="U90">
        <v>22.58</v>
      </c>
      <c r="V90">
        <v>22.57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260.39999999999998</v>
      </c>
      <c r="C91" s="75">
        <v>86.8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115.59</v>
      </c>
      <c r="J91">
        <v>270.64999999999998</v>
      </c>
      <c r="K91">
        <v>100.8</v>
      </c>
      <c r="L91">
        <v>10.57</v>
      </c>
      <c r="M91">
        <v>3.07</v>
      </c>
      <c r="N91" s="135">
        <v>0</v>
      </c>
      <c r="O91" s="135">
        <v>0</v>
      </c>
      <c r="P91" s="135">
        <v>0</v>
      </c>
      <c r="Q91">
        <v>10.73</v>
      </c>
      <c r="R91">
        <v>0</v>
      </c>
      <c r="S91">
        <v>10.92</v>
      </c>
      <c r="T91">
        <v>67.25</v>
      </c>
      <c r="U91">
        <v>22.42</v>
      </c>
      <c r="V91">
        <v>22.4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260.39999999999998</v>
      </c>
      <c r="C92" s="75">
        <v>86.8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115.59</v>
      </c>
      <c r="J92">
        <v>270.64999999999998</v>
      </c>
      <c r="K92">
        <v>100.8</v>
      </c>
      <c r="L92">
        <v>10.57</v>
      </c>
      <c r="M92">
        <v>3.04</v>
      </c>
      <c r="N92" s="135">
        <v>0</v>
      </c>
      <c r="O92" s="135">
        <v>0</v>
      </c>
      <c r="P92" s="135">
        <v>0</v>
      </c>
      <c r="Q92">
        <v>10.73</v>
      </c>
      <c r="R92">
        <v>0</v>
      </c>
      <c r="S92">
        <v>10.92</v>
      </c>
      <c r="T92">
        <v>66.760000000000005</v>
      </c>
      <c r="U92">
        <v>22.26</v>
      </c>
      <c r="V92">
        <v>22.25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260.39999999999998</v>
      </c>
      <c r="C93" s="75">
        <v>86.8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115.59</v>
      </c>
      <c r="J93">
        <v>270.64999999999998</v>
      </c>
      <c r="K93">
        <v>100.8</v>
      </c>
      <c r="L93">
        <v>10.57</v>
      </c>
      <c r="M93">
        <v>3.12</v>
      </c>
      <c r="N93" s="135">
        <v>0</v>
      </c>
      <c r="O93" s="135">
        <v>0</v>
      </c>
      <c r="P93" s="135">
        <v>0</v>
      </c>
      <c r="Q93">
        <v>10.73</v>
      </c>
      <c r="R93">
        <v>0</v>
      </c>
      <c r="S93">
        <v>10.92</v>
      </c>
      <c r="T93">
        <v>66.290000000000006</v>
      </c>
      <c r="U93">
        <v>22.1</v>
      </c>
      <c r="V93">
        <v>22.09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260.39999999999998</v>
      </c>
      <c r="C94" s="75">
        <v>86.8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115.59</v>
      </c>
      <c r="J94">
        <v>270.64999999999998</v>
      </c>
      <c r="K94">
        <v>100.8</v>
      </c>
      <c r="L94">
        <v>10.57</v>
      </c>
      <c r="M94">
        <v>3.18</v>
      </c>
      <c r="N94" s="135">
        <v>0</v>
      </c>
      <c r="O94" s="135">
        <v>0</v>
      </c>
      <c r="P94" s="135">
        <v>0</v>
      </c>
      <c r="Q94">
        <v>10.73</v>
      </c>
      <c r="R94">
        <v>0</v>
      </c>
      <c r="S94">
        <v>10.92</v>
      </c>
      <c r="T94">
        <v>72.12</v>
      </c>
      <c r="U94">
        <v>24.04</v>
      </c>
      <c r="V94">
        <v>24.05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260.39999999999998</v>
      </c>
      <c r="C95" s="75">
        <v>86.8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115.59</v>
      </c>
      <c r="J95">
        <v>270.64999999999998</v>
      </c>
      <c r="K95">
        <v>100.8</v>
      </c>
      <c r="L95">
        <v>10.57</v>
      </c>
      <c r="M95">
        <v>3.13</v>
      </c>
      <c r="N95" s="135">
        <v>0</v>
      </c>
      <c r="O95" s="135">
        <v>0</v>
      </c>
      <c r="P95" s="135">
        <v>0</v>
      </c>
      <c r="Q95">
        <v>10.73</v>
      </c>
      <c r="R95">
        <v>0</v>
      </c>
      <c r="S95">
        <v>10.73</v>
      </c>
      <c r="T95">
        <v>71.78</v>
      </c>
      <c r="U95">
        <v>23.93</v>
      </c>
      <c r="V95">
        <v>23.91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260.39999999999998</v>
      </c>
      <c r="C96" s="75">
        <v>86.8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115.59</v>
      </c>
      <c r="J96">
        <v>270.64999999999998</v>
      </c>
      <c r="K96">
        <v>100.8</v>
      </c>
      <c r="L96">
        <v>10.57</v>
      </c>
      <c r="M96">
        <v>3.19</v>
      </c>
      <c r="N96" s="135">
        <v>0</v>
      </c>
      <c r="O96" s="135">
        <v>0</v>
      </c>
      <c r="P96" s="135">
        <v>0</v>
      </c>
      <c r="Q96">
        <v>10.73</v>
      </c>
      <c r="R96">
        <v>0</v>
      </c>
      <c r="S96">
        <v>10.73</v>
      </c>
      <c r="T96">
        <v>71.53</v>
      </c>
      <c r="U96">
        <v>23.84</v>
      </c>
      <c r="V96">
        <v>23.85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260.39999999999998</v>
      </c>
      <c r="C97" s="75">
        <v>86.8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115.59</v>
      </c>
      <c r="J97">
        <v>270.64999999999998</v>
      </c>
      <c r="K97">
        <v>100.8</v>
      </c>
      <c r="L97">
        <v>10.57</v>
      </c>
      <c r="M97">
        <v>3.01</v>
      </c>
      <c r="N97" s="135">
        <v>0</v>
      </c>
      <c r="O97" s="135">
        <v>0</v>
      </c>
      <c r="P97" s="135">
        <v>0</v>
      </c>
      <c r="Q97">
        <v>10.73</v>
      </c>
      <c r="R97">
        <v>0</v>
      </c>
      <c r="S97">
        <v>10.73</v>
      </c>
      <c r="T97">
        <v>71.290000000000006</v>
      </c>
      <c r="U97">
        <v>23.76</v>
      </c>
      <c r="V97">
        <v>23.76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260.39999999999998</v>
      </c>
      <c r="C98" s="75">
        <v>86.8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115.59</v>
      </c>
      <c r="J98">
        <v>270.64999999999998</v>
      </c>
      <c r="K98">
        <v>100.8</v>
      </c>
      <c r="L98">
        <v>10.57</v>
      </c>
      <c r="M98">
        <v>3.02</v>
      </c>
      <c r="N98" s="135">
        <v>0</v>
      </c>
      <c r="O98" s="135">
        <v>0</v>
      </c>
      <c r="P98" s="135">
        <v>0</v>
      </c>
      <c r="Q98">
        <v>10.73</v>
      </c>
      <c r="R98">
        <v>0</v>
      </c>
      <c r="S98">
        <v>10.73</v>
      </c>
      <c r="T98">
        <v>71.06</v>
      </c>
      <c r="U98">
        <v>23.69</v>
      </c>
      <c r="V98">
        <v>23.68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4.9615950000000018</v>
      </c>
      <c r="C99" s="75">
        <f t="shared" ref="C99:L99" si="2">SUM(C3:C98)/4000</f>
        <v>2.0406075000000028</v>
      </c>
      <c r="D99" s="135">
        <f t="shared" ref="D99" si="3">SUM(D3:D98)/4000</f>
        <v>1.004815</v>
      </c>
      <c r="E99" s="75"/>
      <c r="F99" s="78">
        <f t="shared" si="2"/>
        <v>7.9107500000000011E-2</v>
      </c>
      <c r="G99" s="78">
        <f t="shared" si="2"/>
        <v>7.9107500000000011E-2</v>
      </c>
      <c r="H99" s="78">
        <f t="shared" si="2"/>
        <v>8.1100000000000005E-2</v>
      </c>
      <c r="I99">
        <f t="shared" si="2"/>
        <v>2.4304000000000001</v>
      </c>
      <c r="J99">
        <f t="shared" si="2"/>
        <v>6.4956000000000094</v>
      </c>
      <c r="K99">
        <f t="shared" si="2"/>
        <v>2.4192</v>
      </c>
      <c r="L99">
        <f t="shared" si="2"/>
        <v>0.25180000000000058</v>
      </c>
      <c r="M99">
        <f t="shared" ref="M99:AB99" si="4">SUM(M3:M98)/4000</f>
        <v>9.8637499999999947E-2</v>
      </c>
      <c r="N99" s="135">
        <f t="shared" si="4"/>
        <v>0.33552999999999994</v>
      </c>
      <c r="O99" s="135">
        <f t="shared" si="4"/>
        <v>0.33367000000000002</v>
      </c>
      <c r="P99" s="135">
        <f t="shared" si="4"/>
        <v>0.33561499999999994</v>
      </c>
      <c r="Q99">
        <f t="shared" si="4"/>
        <v>0.24679000000000029</v>
      </c>
      <c r="R99">
        <f t="shared" si="4"/>
        <v>0.77286500000000014</v>
      </c>
      <c r="S99">
        <f t="shared" si="4"/>
        <v>0.11970000000000003</v>
      </c>
      <c r="T99">
        <f t="shared" si="4"/>
        <v>1.6272150000000007</v>
      </c>
      <c r="U99">
        <f t="shared" si="4"/>
        <v>0.54240500000000014</v>
      </c>
      <c r="V99">
        <f t="shared" si="4"/>
        <v>0.5424000000000001</v>
      </c>
      <c r="W99">
        <f t="shared" si="4"/>
        <v>0.55883749999999999</v>
      </c>
      <c r="X99">
        <f t="shared" si="4"/>
        <v>0.11174500000000001</v>
      </c>
      <c r="Y99">
        <f t="shared" si="4"/>
        <v>0.21613499999999997</v>
      </c>
      <c r="Z99">
        <f t="shared" si="4"/>
        <v>0.22157999999999997</v>
      </c>
      <c r="AA99">
        <f t="shared" si="4"/>
        <v>0.81668750000000045</v>
      </c>
      <c r="AB99">
        <f t="shared" si="4"/>
        <v>0.40830250000000001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44769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44769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27</v>
      </c>
      <c r="C4" s="136">
        <f>'IDT-1 Calculation'!DG4</f>
        <v>-27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42</v>
      </c>
      <c r="C5" s="136">
        <f>'IDT-1 Calculation'!DG5</f>
        <v>-42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81.152000000000001</v>
      </c>
      <c r="C6" s="136">
        <f>'IDT-1 Calculation'!DG6</f>
        <v>-62</v>
      </c>
      <c r="D6" s="136">
        <f>'IDT-1 Calculation'!DH6</f>
        <v>0</v>
      </c>
      <c r="E6" s="136">
        <f>'IDT-1 Calculation'!DI6</f>
        <v>0</v>
      </c>
      <c r="F6" s="136">
        <f>'IDT-1 Calculation'!DJ6</f>
        <v>-19.152000000000001</v>
      </c>
      <c r="G6" s="141">
        <f t="shared" si="0"/>
        <v>0</v>
      </c>
    </row>
    <row r="7" spans="1:7">
      <c r="A7" s="140" t="s">
        <v>49</v>
      </c>
      <c r="B7" s="136">
        <f>'IDT-1 Calculation'!DF7</f>
        <v>61.298999999999999</v>
      </c>
      <c r="C7" s="136">
        <f>'IDT-1 Calculation'!DG7</f>
        <v>-44</v>
      </c>
      <c r="D7" s="136">
        <f>'IDT-1 Calculation'!DH7</f>
        <v>0</v>
      </c>
      <c r="E7" s="136">
        <f>'IDT-1 Calculation'!DI7</f>
        <v>0</v>
      </c>
      <c r="F7" s="136">
        <f>'IDT-1 Calculation'!DJ7</f>
        <v>-17.298999999999999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105.13800000000001</v>
      </c>
      <c r="C8" s="136">
        <f>'IDT-1 Calculation'!DG8</f>
        <v>-64</v>
      </c>
      <c r="D8" s="136">
        <f>'IDT-1 Calculation'!DH8</f>
        <v>0</v>
      </c>
      <c r="E8" s="136">
        <f>'IDT-1 Calculation'!DI8</f>
        <v>0</v>
      </c>
      <c r="F8" s="136">
        <f>'IDT-1 Calculation'!DJ8</f>
        <v>-41.137999999999998</v>
      </c>
      <c r="G8" s="141">
        <f t="shared" si="0"/>
        <v>0</v>
      </c>
    </row>
    <row r="9" spans="1:7">
      <c r="A9" s="140" t="s">
        <v>51</v>
      </c>
      <c r="B9" s="136">
        <f>'IDT-1 Calculation'!DF9</f>
        <v>116.967</v>
      </c>
      <c r="C9" s="136">
        <f>'IDT-1 Calculation'!DG9</f>
        <v>-79</v>
      </c>
      <c r="D9" s="136">
        <f>'IDT-1 Calculation'!DH9</f>
        <v>0</v>
      </c>
      <c r="E9" s="136">
        <f>'IDT-1 Calculation'!DI9</f>
        <v>0</v>
      </c>
      <c r="F9" s="136">
        <f>'IDT-1 Calculation'!DJ9</f>
        <v>-37.966999999999999</v>
      </c>
      <c r="G9" s="141">
        <f t="shared" si="0"/>
        <v>0</v>
      </c>
    </row>
    <row r="10" spans="1:7">
      <c r="A10" s="140" t="s">
        <v>52</v>
      </c>
      <c r="B10" s="136">
        <f>'IDT-1 Calculation'!DF10</f>
        <v>154.179</v>
      </c>
      <c r="C10" s="136">
        <f>'IDT-1 Calculation'!DG10</f>
        <v>-99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-55.179000000000002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67</v>
      </c>
      <c r="C11" s="136">
        <f>'IDT-1 Calculation'!DG11</f>
        <v>-67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66</v>
      </c>
      <c r="C12" s="136">
        <f>'IDT-1 Calculation'!DG12</f>
        <v>-66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74</v>
      </c>
      <c r="C13" s="136">
        <f>'IDT-1 Calculation'!DG13</f>
        <v>-74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52</v>
      </c>
      <c r="C14" s="136">
        <f>'IDT-1 Calculation'!DG14</f>
        <v>-52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26</v>
      </c>
      <c r="C15" s="136">
        <f>'IDT-1 Calculation'!DG15</f>
        <v>-11.007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-14.993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21</v>
      </c>
      <c r="C63" s="136">
        <f>'IDT-1 Calculation'!DG63</f>
        <v>-8.891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-12.109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44</v>
      </c>
      <c r="C64" s="136">
        <f>'IDT-1 Calculation'!DG64</f>
        <v>-18.628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-25.372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68</v>
      </c>
      <c r="C65" s="136">
        <f>'IDT-1 Calculation'!DG65</f>
        <v>-28.789000000000001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-39.210999999999999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82</v>
      </c>
      <c r="C66" s="136">
        <f>'IDT-1 Calculation'!DG66</f>
        <v>-34.716000000000001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-47.283999999999999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186</v>
      </c>
      <c r="C67" s="136">
        <f>'IDT-1 Calculation'!DG67</f>
        <v>-99.653999999999996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-86.346000000000004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205.33499999999998</v>
      </c>
      <c r="C68" s="136">
        <f>'IDT-1 Calculation'!DG68</f>
        <v>-120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-85.334999999999994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202.93600000000001</v>
      </c>
      <c r="C69" s="136">
        <f>'IDT-1 Calculation'!DG69</f>
        <v>-115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-87.936000000000007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213.376</v>
      </c>
      <c r="C70" s="136">
        <f>'IDT-1 Calculation'!DG70</f>
        <v>-120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-93.376000000000005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114.652</v>
      </c>
      <c r="C71" s="136">
        <f>'IDT-1 Calculation'!DG71</f>
        <v>-44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-70.652000000000001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87.941000000000003</v>
      </c>
      <c r="C72" s="136">
        <f>'IDT-1 Calculation'!DG72</f>
        <v>-34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-53.941000000000003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97.128</v>
      </c>
      <c r="C73" s="136">
        <f>'IDT-1 Calculation'!DG73</f>
        <v>-29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-68.128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233</v>
      </c>
      <c r="C74" s="136">
        <f>'IDT-1 Calculation'!DG74</f>
        <v>-98.644000000000005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-134.35599999999999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231</v>
      </c>
      <c r="C75" s="136">
        <f>'IDT-1 Calculation'!DG75</f>
        <v>-97.796999999999997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-133.203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236</v>
      </c>
      <c r="C76" s="136">
        <f>'IDT-1 Calculation'!DG76</f>
        <v>-99.914000000000001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-136.08600000000001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233</v>
      </c>
      <c r="C77" s="136">
        <f>'IDT-1 Calculation'!DG77</f>
        <v>-98.644000000000005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-134.35599999999999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240</v>
      </c>
      <c r="C78" s="136">
        <f>'IDT-1 Calculation'!DG78</f>
        <v>-101.607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-138.393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107</v>
      </c>
      <c r="C79" s="136">
        <f>'IDT-1 Calculation'!DG79</f>
        <v>-45.3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-61.7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132</v>
      </c>
      <c r="C80" s="136">
        <f>'IDT-1 Calculation'!DG80</f>
        <v>-55.884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-76.116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173</v>
      </c>
      <c r="C81" s="136">
        <f>'IDT-1 Calculation'!DG81</f>
        <v>-73.242000000000004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-99.757999999999996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204</v>
      </c>
      <c r="C82" s="136">
        <f>'IDT-1 Calculation'!DG82</f>
        <v>-86.366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-117.634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234</v>
      </c>
      <c r="C83" s="136">
        <f>'IDT-1 Calculation'!DG83</f>
        <v>-99.066999999999993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-134.93299999999999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275</v>
      </c>
      <c r="C84" s="136">
        <f>'IDT-1 Calculation'!DG84</f>
        <v>-116.425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-158.57499999999999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312</v>
      </c>
      <c r="C85" s="136">
        <f>'IDT-1 Calculation'!DG85</f>
        <v>-132.089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-179.911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358</v>
      </c>
      <c r="C86" s="136">
        <f>'IDT-1 Calculation'!DG86</f>
        <v>-135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-223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374</v>
      </c>
      <c r="C87" s="136">
        <f>'IDT-1 Calculation'!DG87</f>
        <v>-145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-229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407</v>
      </c>
      <c r="C88" s="136">
        <f>'IDT-1 Calculation'!DG88</f>
        <v>-130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-277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423</v>
      </c>
      <c r="C89" s="136">
        <f>'IDT-1 Calculation'!DG89</f>
        <v>-110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-313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400.62799999999999</v>
      </c>
      <c r="C90" s="136">
        <f>'IDT-1 Calculation'!DG90</f>
        <v>-85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-315.62799999999999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337</v>
      </c>
      <c r="C91" s="136">
        <f>'IDT-1 Calculation'!DG91</f>
        <v>-115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-222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325.83299999999997</v>
      </c>
      <c r="C92" s="136">
        <f>'IDT-1 Calculation'!DG92</f>
        <v>-80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-245.833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280.149</v>
      </c>
      <c r="C93" s="136">
        <f>'IDT-1 Calculation'!DG93</f>
        <v>-60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-220.149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241.95</v>
      </c>
      <c r="C94" s="136">
        <f>'IDT-1 Calculation'!DG94</f>
        <v>-45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-196.95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227.63499999999999</v>
      </c>
      <c r="C95" s="136">
        <f>'IDT-1 Calculation'!DG95</f>
        <v>-35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-192.63499999999999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218.74199999999999</v>
      </c>
      <c r="C96" s="136">
        <f>'IDT-1 Calculation'!DG96</f>
        <v>-25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-193.74199999999999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222.93199999999999</v>
      </c>
      <c r="C97" s="136">
        <f>'IDT-1 Calculation'!DG97</f>
        <v>-20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-202.93199999999999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248.619</v>
      </c>
      <c r="C98" s="149">
        <f>'IDT-1 Calculation'!DG98</f>
        <v>-35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-213.619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2.2176477500000003</v>
      </c>
      <c r="C99" s="152">
        <f>SUM(C3:C98)/4000</f>
        <v>-0.8661660000000001</v>
      </c>
      <c r="D99" s="152">
        <f>SUM(D3:D98)/4000</f>
        <v>0</v>
      </c>
      <c r="E99" s="152">
        <f>SUM(E3:E98)/4000</f>
        <v>0</v>
      </c>
      <c r="F99" s="152">
        <f>SUM(F3:F98)/4000</f>
        <v>-1.35148175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160.78503891996144</v>
      </c>
      <c r="L3">
        <v>126.96590332681018</v>
      </c>
      <c r="M3">
        <v>61.688930406352171</v>
      </c>
      <c r="N3">
        <v>51.88104874186169</v>
      </c>
      <c r="O3">
        <v>73.284872899159666</v>
      </c>
      <c r="P3">
        <v>24.156998980112185</v>
      </c>
      <c r="Q3">
        <v>9.5845831348261061</v>
      </c>
      <c r="R3">
        <v>18.618396862745097</v>
      </c>
      <c r="S3">
        <v>11.590457142857142</v>
      </c>
      <c r="T3">
        <v>0</v>
      </c>
      <c r="U3">
        <v>51.232097186700756</v>
      </c>
      <c r="V3">
        <v>9.1041428571428575</v>
      </c>
      <c r="W3">
        <v>19.194744351961955</v>
      </c>
      <c r="X3">
        <v>64.784840448144422</v>
      </c>
      <c r="Y3">
        <v>0</v>
      </c>
      <c r="Z3">
        <v>5.7568579200000007</v>
      </c>
      <c r="AA3">
        <v>18.4933944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6.1515000000000013</v>
      </c>
      <c r="AG3">
        <v>12.437671679999999</v>
      </c>
      <c r="AH3">
        <v>67.1714676</v>
      </c>
      <c r="AI3">
        <v>15.375293999999998</v>
      </c>
      <c r="AJ3">
        <v>0</v>
      </c>
      <c r="AK3">
        <v>22.184519999999999</v>
      </c>
      <c r="AL3">
        <v>59.209269999999989</v>
      </c>
      <c r="AM3">
        <v>7.0255447619047624</v>
      </c>
      <c r="AN3">
        <v>0</v>
      </c>
      <c r="AO3">
        <v>13.687228800000002</v>
      </c>
      <c r="AP3">
        <v>3.3756911999999994</v>
      </c>
      <c r="AQ3">
        <v>34.586640000000003</v>
      </c>
      <c r="AR3">
        <v>23.031648000000001</v>
      </c>
      <c r="AS3">
        <v>14.009330613599998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39.70823960480967</v>
      </c>
      <c r="BB3">
        <f>SUM(B3:AZ3)-BA3</f>
        <v>1013.560714642131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160.78503891996144</v>
      </c>
      <c r="L4">
        <v>126.96782919159838</v>
      </c>
      <c r="M4">
        <v>61.688930406352171</v>
      </c>
      <c r="N4">
        <v>51.88104874186169</v>
      </c>
      <c r="O4">
        <v>73.284872899159666</v>
      </c>
      <c r="P4">
        <v>24.156998980112185</v>
      </c>
      <c r="Q4">
        <v>9.5845831348261061</v>
      </c>
      <c r="R4">
        <v>18.618396862745097</v>
      </c>
      <c r="S4">
        <v>11.590457142857142</v>
      </c>
      <c r="T4">
        <v>0</v>
      </c>
      <c r="U4">
        <v>51.232097186700756</v>
      </c>
      <c r="V4">
        <v>9.1041428571428575</v>
      </c>
      <c r="W4">
        <v>19.194744351961955</v>
      </c>
      <c r="X4">
        <v>64.784840448144422</v>
      </c>
      <c r="Y4">
        <v>0</v>
      </c>
      <c r="Z4">
        <v>5.7568579200000007</v>
      </c>
      <c r="AA4">
        <v>18.4933944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6.1515000000000013</v>
      </c>
      <c r="AG4">
        <v>12.437671679999999</v>
      </c>
      <c r="AH4">
        <v>67.1714676</v>
      </c>
      <c r="AI4">
        <v>15.375293999999998</v>
      </c>
      <c r="AJ4">
        <v>0</v>
      </c>
      <c r="AK4">
        <v>22.184519999999999</v>
      </c>
      <c r="AL4">
        <v>59.209269999999989</v>
      </c>
      <c r="AM4">
        <v>7.0255447619047624</v>
      </c>
      <c r="AN4">
        <v>0</v>
      </c>
      <c r="AO4">
        <v>13.687228800000002</v>
      </c>
      <c r="AP4">
        <v>2.8130760000000006</v>
      </c>
      <c r="AQ4">
        <v>32.141120000000008</v>
      </c>
      <c r="AR4">
        <v>23.031648000000001</v>
      </c>
      <c r="AS4">
        <v>14.009330613599998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39.59490571586057</v>
      </c>
      <c r="BB4">
        <f t="shared" ref="BB4:BB67" si="0">SUM(B4:AZ4)-BA4</f>
        <v>1010.6678391958682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160.78503891996144</v>
      </c>
      <c r="L5">
        <v>126.96844843184427</v>
      </c>
      <c r="M5">
        <v>61.688930406352171</v>
      </c>
      <c r="N5">
        <v>51.88104874186169</v>
      </c>
      <c r="O5">
        <v>73.284872899159666</v>
      </c>
      <c r="P5">
        <v>24.156998980112185</v>
      </c>
      <c r="Q5">
        <v>9.5845831348261061</v>
      </c>
      <c r="R5">
        <v>18.618396862745097</v>
      </c>
      <c r="S5">
        <v>11.590457142857142</v>
      </c>
      <c r="T5">
        <v>0</v>
      </c>
      <c r="U5">
        <v>51.232097186700756</v>
      </c>
      <c r="V5">
        <v>9.1041428571428575</v>
      </c>
      <c r="W5">
        <v>19.194744351961955</v>
      </c>
      <c r="X5">
        <v>64.784840448144422</v>
      </c>
      <c r="Y5">
        <v>0</v>
      </c>
      <c r="Z5">
        <v>5.7568579200000007</v>
      </c>
      <c r="AA5">
        <v>18.4933944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12.437671679999999</v>
      </c>
      <c r="AH5">
        <v>67.1714676</v>
      </c>
      <c r="AI5">
        <v>12.300235199999999</v>
      </c>
      <c r="AJ5">
        <v>0</v>
      </c>
      <c r="AK5">
        <v>22.184519999999999</v>
      </c>
      <c r="AL5">
        <v>59.209269999999989</v>
      </c>
      <c r="AM5">
        <v>7.0255447619047624</v>
      </c>
      <c r="AN5">
        <v>0</v>
      </c>
      <c r="AO5">
        <v>13.687228800000002</v>
      </c>
      <c r="AP5">
        <v>2.8130760000000006</v>
      </c>
      <c r="AQ5">
        <v>27.381089999999997</v>
      </c>
      <c r="AR5">
        <v>21.577017600000001</v>
      </c>
      <c r="AS5">
        <v>14.009330613599998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39.244706545849496</v>
      </c>
      <c r="BB5">
        <f t="shared" si="0"/>
        <v>1001.7289384061252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160.78503891996144</v>
      </c>
      <c r="L6">
        <v>126.96844843184427</v>
      </c>
      <c r="M6">
        <v>61.688930406352171</v>
      </c>
      <c r="N6">
        <v>51.88104874186169</v>
      </c>
      <c r="O6">
        <v>73.284872899159666</v>
      </c>
      <c r="P6">
        <v>24.156998980112185</v>
      </c>
      <c r="Q6">
        <v>9.5845831348261061</v>
      </c>
      <c r="R6">
        <v>18.618396862745097</v>
      </c>
      <c r="S6">
        <v>11.590457142857142</v>
      </c>
      <c r="T6">
        <v>0</v>
      </c>
      <c r="U6">
        <v>51.232097186700756</v>
      </c>
      <c r="V6">
        <v>9.1041428571428575</v>
      </c>
      <c r="W6">
        <v>19.194744351961955</v>
      </c>
      <c r="X6">
        <v>64.784840448144422</v>
      </c>
      <c r="Y6">
        <v>0</v>
      </c>
      <c r="Z6">
        <v>5.7568579200000007</v>
      </c>
      <c r="AA6">
        <v>18.4933944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12.437671679999999</v>
      </c>
      <c r="AH6">
        <v>67.1714676</v>
      </c>
      <c r="AI6">
        <v>12.300235199999999</v>
      </c>
      <c r="AJ6">
        <v>0</v>
      </c>
      <c r="AK6">
        <v>22.184519999999999</v>
      </c>
      <c r="AL6">
        <v>59.209269999999989</v>
      </c>
      <c r="AM6">
        <v>7.0255447619047624</v>
      </c>
      <c r="AN6">
        <v>0</v>
      </c>
      <c r="AO6">
        <v>13.687228800000002</v>
      </c>
      <c r="AP6">
        <v>2.8130760000000006</v>
      </c>
      <c r="AQ6">
        <v>24.891900000000003</v>
      </c>
      <c r="AR6">
        <v>21.577017600000001</v>
      </c>
      <c r="AS6">
        <v>14.009330613599998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39.150863874897119</v>
      </c>
      <c r="BB6">
        <f t="shared" si="0"/>
        <v>999.33359107707747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160.78503891996144</v>
      </c>
      <c r="L7">
        <v>126.96744631028037</v>
      </c>
      <c r="M7">
        <v>61.688930406352171</v>
      </c>
      <c r="N7">
        <v>51.88104874186169</v>
      </c>
      <c r="O7">
        <v>73.284872899159666</v>
      </c>
      <c r="P7">
        <v>24.156998980112185</v>
      </c>
      <c r="Q7">
        <v>9.5845831348261061</v>
      </c>
      <c r="R7">
        <v>18.618396862745097</v>
      </c>
      <c r="S7">
        <v>11.590457142857142</v>
      </c>
      <c r="T7">
        <v>0</v>
      </c>
      <c r="U7">
        <v>51.232097186700756</v>
      </c>
      <c r="V7">
        <v>9.1041428571428575</v>
      </c>
      <c r="W7">
        <v>19.194744351961955</v>
      </c>
      <c r="X7">
        <v>64.784840448144422</v>
      </c>
      <c r="Y7">
        <v>0</v>
      </c>
      <c r="Z7">
        <v>8.6352868799999989</v>
      </c>
      <c r="AA7">
        <v>12.317364000000001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12.437671679999999</v>
      </c>
      <c r="AH7">
        <v>67.1714676</v>
      </c>
      <c r="AI7">
        <v>12.300235199999999</v>
      </c>
      <c r="AJ7">
        <v>0</v>
      </c>
      <c r="AK7">
        <v>22.184519999999999</v>
      </c>
      <c r="AL7">
        <v>59.209269999999989</v>
      </c>
      <c r="AM7">
        <v>7.0255447619047624</v>
      </c>
      <c r="AN7">
        <v>0</v>
      </c>
      <c r="AO7">
        <v>13.687228800000002</v>
      </c>
      <c r="AP7">
        <v>5.6824135200000008</v>
      </c>
      <c r="AQ7">
        <v>24.891900000000003</v>
      </c>
      <c r="AR7">
        <v>21.577017600000001</v>
      </c>
      <c r="AS7">
        <v>14.297646528000001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39.145549885852425</v>
      </c>
      <c r="BB7">
        <f t="shared" si="0"/>
        <v>999.19795493895822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160.78503891996144</v>
      </c>
      <c r="L8">
        <v>126.96744631028037</v>
      </c>
      <c r="M8">
        <v>61.688930406352171</v>
      </c>
      <c r="N8">
        <v>51.88104874186169</v>
      </c>
      <c r="O8">
        <v>73.284872899159666</v>
      </c>
      <c r="P8">
        <v>24.156998980112185</v>
      </c>
      <c r="Q8">
        <v>9.5845831348261061</v>
      </c>
      <c r="R8">
        <v>18.618396862745097</v>
      </c>
      <c r="S8">
        <v>11.590457142857142</v>
      </c>
      <c r="T8">
        <v>0</v>
      </c>
      <c r="U8">
        <v>51.232097186700756</v>
      </c>
      <c r="V8">
        <v>9.1041428571428575</v>
      </c>
      <c r="W8">
        <v>19.194744351961955</v>
      </c>
      <c r="X8">
        <v>64.784840448144422</v>
      </c>
      <c r="Y8">
        <v>0</v>
      </c>
      <c r="Z8">
        <v>8.6352868799999989</v>
      </c>
      <c r="AA8">
        <v>12.317364000000001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12.437671679999999</v>
      </c>
      <c r="AH8">
        <v>67.1714676</v>
      </c>
      <c r="AI8">
        <v>12.300235199999999</v>
      </c>
      <c r="AJ8">
        <v>0</v>
      </c>
      <c r="AK8">
        <v>22.184519999999999</v>
      </c>
      <c r="AL8">
        <v>59.209269999999989</v>
      </c>
      <c r="AM8">
        <v>7.0255447619047624</v>
      </c>
      <c r="AN8">
        <v>0</v>
      </c>
      <c r="AO8">
        <v>13.687228800000002</v>
      </c>
      <c r="AP8">
        <v>5.6824135200000008</v>
      </c>
      <c r="AQ8">
        <v>24.891900000000003</v>
      </c>
      <c r="AR8">
        <v>21.577017600000001</v>
      </c>
      <c r="AS8">
        <v>14.297646528000001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39.145549885852425</v>
      </c>
      <c r="BB8">
        <f t="shared" si="0"/>
        <v>999.19795493895822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160.78503891996144</v>
      </c>
      <c r="L9">
        <v>126.96760169864066</v>
      </c>
      <c r="M9">
        <v>63.077537969624295</v>
      </c>
      <c r="N9">
        <v>51.88104874186169</v>
      </c>
      <c r="O9">
        <v>73.284872899159666</v>
      </c>
      <c r="P9">
        <v>24.156998980112185</v>
      </c>
      <c r="Q9">
        <v>9.5845831348261061</v>
      </c>
      <c r="R9">
        <v>18.618396862745097</v>
      </c>
      <c r="S9">
        <v>11.590457142857142</v>
      </c>
      <c r="T9">
        <v>0</v>
      </c>
      <c r="U9">
        <v>51.232097186700756</v>
      </c>
      <c r="V9">
        <v>9.1024962406015035</v>
      </c>
      <c r="W9">
        <v>19.194744351961955</v>
      </c>
      <c r="X9">
        <v>64.784840448144422</v>
      </c>
      <c r="Y9">
        <v>0</v>
      </c>
      <c r="Z9">
        <v>8.6352868799999989</v>
      </c>
      <c r="AA9">
        <v>12.317364000000001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12.437671679999999</v>
      </c>
      <c r="AH9">
        <v>67.1714676</v>
      </c>
      <c r="AI9">
        <v>13.977540000000001</v>
      </c>
      <c r="AJ9">
        <v>0</v>
      </c>
      <c r="AK9">
        <v>22.184519999999999</v>
      </c>
      <c r="AL9">
        <v>59.209269999999989</v>
      </c>
      <c r="AM9">
        <v>7.0255447619047624</v>
      </c>
      <c r="AN9">
        <v>0</v>
      </c>
      <c r="AO9">
        <v>13.687228800000002</v>
      </c>
      <c r="AP9">
        <v>5.6824135200000008</v>
      </c>
      <c r="AQ9">
        <v>18.428740000000001</v>
      </c>
      <c r="AR9">
        <v>21.577017600000001</v>
      </c>
      <c r="AS9">
        <v>14.297646528000001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39.017417181260008</v>
      </c>
      <c r="BB9">
        <f t="shared" si="0"/>
        <v>995.92734877864154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160.78503891996144</v>
      </c>
      <c r="L10">
        <v>126.96760169864066</v>
      </c>
      <c r="M10">
        <v>63.077537969624295</v>
      </c>
      <c r="N10">
        <v>51.88104874186169</v>
      </c>
      <c r="O10">
        <v>73.284872899159666</v>
      </c>
      <c r="P10">
        <v>24.156998980112185</v>
      </c>
      <c r="Q10">
        <v>9.5845831348261061</v>
      </c>
      <c r="R10">
        <v>18.618396862745097</v>
      </c>
      <c r="S10">
        <v>11.590457142857142</v>
      </c>
      <c r="T10">
        <v>0</v>
      </c>
      <c r="U10">
        <v>51.232097186700756</v>
      </c>
      <c r="V10">
        <v>9.1024962406015035</v>
      </c>
      <c r="W10">
        <v>19.194744351961955</v>
      </c>
      <c r="X10">
        <v>64.784840448144422</v>
      </c>
      <c r="Y10">
        <v>0</v>
      </c>
      <c r="Z10">
        <v>8.6352868799999989</v>
      </c>
      <c r="AA10">
        <v>12.317364000000001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12.437671679999999</v>
      </c>
      <c r="AH10">
        <v>67.1714676</v>
      </c>
      <c r="AI10">
        <v>13.977540000000001</v>
      </c>
      <c r="AJ10">
        <v>0</v>
      </c>
      <c r="AK10">
        <v>22.184519999999999</v>
      </c>
      <c r="AL10">
        <v>59.209269999999989</v>
      </c>
      <c r="AM10">
        <v>7.0255447619047624</v>
      </c>
      <c r="AN10">
        <v>0</v>
      </c>
      <c r="AO10">
        <v>13.687228800000002</v>
      </c>
      <c r="AP10">
        <v>5.6824135200000008</v>
      </c>
      <c r="AQ10">
        <v>16.5946</v>
      </c>
      <c r="AR10">
        <v>21.577017600000001</v>
      </c>
      <c r="AS10">
        <v>14.297646528000001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38.948270241894932</v>
      </c>
      <c r="BB10">
        <f t="shared" si="0"/>
        <v>994.16235571800667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160.78262159078199</v>
      </c>
      <c r="L11">
        <v>70.996632027404345</v>
      </c>
      <c r="M11">
        <v>63.077537969624295</v>
      </c>
      <c r="N11">
        <v>51.88104874186169</v>
      </c>
      <c r="O11">
        <v>73.284872899159666</v>
      </c>
      <c r="P11">
        <v>24.156998980112185</v>
      </c>
      <c r="Q11">
        <v>9.5894353751914245</v>
      </c>
      <c r="R11">
        <v>18.619608126410832</v>
      </c>
      <c r="S11">
        <v>11.586356695869837</v>
      </c>
      <c r="T11">
        <v>0</v>
      </c>
      <c r="U11">
        <v>51.232097186700756</v>
      </c>
      <c r="V11">
        <v>9.1041596774193554</v>
      </c>
      <c r="W11">
        <v>19.195016417910448</v>
      </c>
      <c r="X11">
        <v>64.784840448144422</v>
      </c>
      <c r="Y11">
        <v>0</v>
      </c>
      <c r="Z11">
        <v>8.6352868799999989</v>
      </c>
      <c r="AA11">
        <v>12.317364000000001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12.437671679999999</v>
      </c>
      <c r="AH11">
        <v>67.1714676</v>
      </c>
      <c r="AI11">
        <v>13.977540000000001</v>
      </c>
      <c r="AJ11">
        <v>0</v>
      </c>
      <c r="AK11">
        <v>22.184519999999999</v>
      </c>
      <c r="AL11">
        <v>59.209269999999989</v>
      </c>
      <c r="AM11">
        <v>7.0255447619047624</v>
      </c>
      <c r="AN11">
        <v>0</v>
      </c>
      <c r="AO11">
        <v>13.687228800000002</v>
      </c>
      <c r="AP11">
        <v>5.6824135200000008</v>
      </c>
      <c r="AQ11">
        <v>9.2143700000000006</v>
      </c>
      <c r="AR11">
        <v>21.577017600000001</v>
      </c>
      <c r="AS11">
        <v>14.009330613599998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36.549115748943855</v>
      </c>
      <c r="BB11">
        <f t="shared" si="0"/>
        <v>932.92347585595201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160.78262159078199</v>
      </c>
      <c r="L12">
        <v>70.996632027404345</v>
      </c>
      <c r="M12">
        <v>63.077537969624295</v>
      </c>
      <c r="N12">
        <v>51.88104874186169</v>
      </c>
      <c r="O12">
        <v>73.284872899159666</v>
      </c>
      <c r="P12">
        <v>24.156998980112185</v>
      </c>
      <c r="Q12">
        <v>9.5894353751914245</v>
      </c>
      <c r="R12">
        <v>18.619608126410832</v>
      </c>
      <c r="S12">
        <v>11.586356695869837</v>
      </c>
      <c r="T12">
        <v>0</v>
      </c>
      <c r="U12">
        <v>51.232097186700756</v>
      </c>
      <c r="V12">
        <v>9.1041596774193554</v>
      </c>
      <c r="W12">
        <v>19.195016417910448</v>
      </c>
      <c r="X12">
        <v>64.784840448144422</v>
      </c>
      <c r="Y12">
        <v>0</v>
      </c>
      <c r="Z12">
        <v>8.6352868799999989</v>
      </c>
      <c r="AA12">
        <v>12.317364000000001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12.437671679999999</v>
      </c>
      <c r="AH12">
        <v>67.1714676</v>
      </c>
      <c r="AI12">
        <v>13.977540000000001</v>
      </c>
      <c r="AJ12">
        <v>0</v>
      </c>
      <c r="AK12">
        <v>22.184519999999999</v>
      </c>
      <c r="AL12">
        <v>59.209269999999989</v>
      </c>
      <c r="AM12">
        <v>7.0255447619047624</v>
      </c>
      <c r="AN12">
        <v>0</v>
      </c>
      <c r="AO12">
        <v>13.687228800000002</v>
      </c>
      <c r="AP12">
        <v>5.6824135200000008</v>
      </c>
      <c r="AQ12">
        <v>8.5156500000000008</v>
      </c>
      <c r="AR12">
        <v>21.577017600000001</v>
      </c>
      <c r="AS12">
        <v>14.009330613599998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36.522773727674014</v>
      </c>
      <c r="BB12">
        <f t="shared" si="0"/>
        <v>932.25109787722192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160.78262159078199</v>
      </c>
      <c r="L13">
        <v>70.996632027404345</v>
      </c>
      <c r="M13">
        <v>63.077537969624295</v>
      </c>
      <c r="N13">
        <v>51.88104874186169</v>
      </c>
      <c r="O13">
        <v>73.284872899159666</v>
      </c>
      <c r="P13">
        <v>24.156998980112185</v>
      </c>
      <c r="Q13">
        <v>9.5894353751914245</v>
      </c>
      <c r="R13">
        <v>18.619608126410832</v>
      </c>
      <c r="S13">
        <v>11.586356695869837</v>
      </c>
      <c r="T13">
        <v>0</v>
      </c>
      <c r="U13">
        <v>51.232097186700756</v>
      </c>
      <c r="V13">
        <v>9.1041596774193554</v>
      </c>
      <c r="W13">
        <v>19.195016417910448</v>
      </c>
      <c r="X13">
        <v>64.784840448144422</v>
      </c>
      <c r="Y13">
        <v>0</v>
      </c>
      <c r="Z13">
        <v>8.6352868799999989</v>
      </c>
      <c r="AA13">
        <v>12.317364000000001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12.437671679999999</v>
      </c>
      <c r="AH13">
        <v>67.1714676</v>
      </c>
      <c r="AI13">
        <v>8.3865239999999996</v>
      </c>
      <c r="AJ13">
        <v>0</v>
      </c>
      <c r="AK13">
        <v>22.184519999999999</v>
      </c>
      <c r="AL13">
        <v>59.209269999999989</v>
      </c>
      <c r="AM13">
        <v>7.0255447619047624</v>
      </c>
      <c r="AN13">
        <v>0</v>
      </c>
      <c r="AO13">
        <v>13.687228800000002</v>
      </c>
      <c r="AP13">
        <v>5.6824135200000008</v>
      </c>
      <c r="AQ13">
        <v>8.5156500000000008</v>
      </c>
      <c r="AR13">
        <v>21.577017600000001</v>
      </c>
      <c r="AS13">
        <v>14.009330613599998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36.311992863674014</v>
      </c>
      <c r="BB13">
        <f t="shared" si="0"/>
        <v>926.87086274122191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160.78262159078199</v>
      </c>
      <c r="L14">
        <v>70.996632027404345</v>
      </c>
      <c r="M14">
        <v>63.077537969624295</v>
      </c>
      <c r="N14">
        <v>51.88104874186169</v>
      </c>
      <c r="O14">
        <v>73.284872899159666</v>
      </c>
      <c r="P14">
        <v>24.156998980112185</v>
      </c>
      <c r="Q14">
        <v>9.5894353751914245</v>
      </c>
      <c r="R14">
        <v>18.619608126410832</v>
      </c>
      <c r="S14">
        <v>11.586356695869837</v>
      </c>
      <c r="T14">
        <v>0</v>
      </c>
      <c r="U14">
        <v>51.232097186700756</v>
      </c>
      <c r="V14">
        <v>9.1041596774193554</v>
      </c>
      <c r="W14">
        <v>19.195016417910448</v>
      </c>
      <c r="X14">
        <v>64.784840448144422</v>
      </c>
      <c r="Y14">
        <v>0</v>
      </c>
      <c r="Z14">
        <v>8.6352868799999989</v>
      </c>
      <c r="AA14">
        <v>12.317364000000001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12.437671679999999</v>
      </c>
      <c r="AH14">
        <v>67.1714676</v>
      </c>
      <c r="AI14">
        <v>8.3865239999999996</v>
      </c>
      <c r="AJ14">
        <v>0</v>
      </c>
      <c r="AK14">
        <v>22.184519999999999</v>
      </c>
      <c r="AL14">
        <v>59.209269999999989</v>
      </c>
      <c r="AM14">
        <v>7.0255447619047624</v>
      </c>
      <c r="AN14">
        <v>0</v>
      </c>
      <c r="AO14">
        <v>13.687228800000002</v>
      </c>
      <c r="AP14">
        <v>5.6824135200000008</v>
      </c>
      <c r="AQ14">
        <v>4.367</v>
      </c>
      <c r="AR14">
        <v>21.577017600000001</v>
      </c>
      <c r="AS14">
        <v>14.009330613599998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36.155589105261313</v>
      </c>
      <c r="BB14">
        <f t="shared" si="0"/>
        <v>922.87861649963452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160.78262159078199</v>
      </c>
      <c r="L15">
        <v>70.996632027404345</v>
      </c>
      <c r="M15">
        <v>63.077537969624295</v>
      </c>
      <c r="N15">
        <v>51.88104874186169</v>
      </c>
      <c r="O15">
        <v>73.284872899159666</v>
      </c>
      <c r="P15">
        <v>24.156998980112185</v>
      </c>
      <c r="Q15">
        <v>9.5894353751914245</v>
      </c>
      <c r="R15">
        <v>18.619608126410832</v>
      </c>
      <c r="S15">
        <v>11.586356695869837</v>
      </c>
      <c r="T15">
        <v>0</v>
      </c>
      <c r="U15">
        <v>51.232097186700756</v>
      </c>
      <c r="V15">
        <v>9.1041596774193554</v>
      </c>
      <c r="W15">
        <v>19.195016417910448</v>
      </c>
      <c r="X15">
        <v>64.784840448144422</v>
      </c>
      <c r="Y15">
        <v>0</v>
      </c>
      <c r="Z15">
        <v>8.6352868799999989</v>
      </c>
      <c r="AA15">
        <v>12.317364000000001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12.437671679999999</v>
      </c>
      <c r="AH15">
        <v>67.1714676</v>
      </c>
      <c r="AI15">
        <v>8.3865239999999996</v>
      </c>
      <c r="AJ15">
        <v>0</v>
      </c>
      <c r="AK15">
        <v>22.184519999999999</v>
      </c>
      <c r="AL15">
        <v>59.209269999999989</v>
      </c>
      <c r="AM15">
        <v>7.0255447619047624</v>
      </c>
      <c r="AN15">
        <v>0</v>
      </c>
      <c r="AO15">
        <v>13.687228800000002</v>
      </c>
      <c r="AP15">
        <v>5.6824135200000008</v>
      </c>
      <c r="AQ15">
        <v>0</v>
      </c>
      <c r="AR15">
        <v>21.577017600000001</v>
      </c>
      <c r="AS15">
        <v>14.009330613599998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35.990953205261313</v>
      </c>
      <c r="BB15">
        <f t="shared" si="0"/>
        <v>918.67625239963456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160.78262159078199</v>
      </c>
      <c r="L16">
        <v>70.996632027404345</v>
      </c>
      <c r="M16">
        <v>63.077537969624295</v>
      </c>
      <c r="N16">
        <v>51.88104874186169</v>
      </c>
      <c r="O16">
        <v>73.284872899159666</v>
      </c>
      <c r="P16">
        <v>24.156998980112185</v>
      </c>
      <c r="Q16">
        <v>9.5894353751914245</v>
      </c>
      <c r="R16">
        <v>18.619608126410832</v>
      </c>
      <c r="S16">
        <v>11.586356695869837</v>
      </c>
      <c r="T16">
        <v>0</v>
      </c>
      <c r="U16">
        <v>51.232097186700756</v>
      </c>
      <c r="V16">
        <v>9.1041596774193554</v>
      </c>
      <c r="W16">
        <v>19.195016417910448</v>
      </c>
      <c r="X16">
        <v>64.784840448144422</v>
      </c>
      <c r="Y16">
        <v>0</v>
      </c>
      <c r="Z16">
        <v>8.6352868799999989</v>
      </c>
      <c r="AA16">
        <v>12.317364000000001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12.437671679999999</v>
      </c>
      <c r="AH16">
        <v>67.1714676</v>
      </c>
      <c r="AI16">
        <v>8.3865239999999996</v>
      </c>
      <c r="AJ16">
        <v>0</v>
      </c>
      <c r="AK16">
        <v>22.184519999999999</v>
      </c>
      <c r="AL16">
        <v>59.209269999999989</v>
      </c>
      <c r="AM16">
        <v>7.0255447619047624</v>
      </c>
      <c r="AN16">
        <v>0</v>
      </c>
      <c r="AO16">
        <v>13.687228800000002</v>
      </c>
      <c r="AP16">
        <v>5.6824135200000008</v>
      </c>
      <c r="AQ16">
        <v>0</v>
      </c>
      <c r="AR16">
        <v>23.031648000000001</v>
      </c>
      <c r="AS16">
        <v>14.009330613599998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36.045792595661318</v>
      </c>
      <c r="BB16">
        <f t="shared" si="0"/>
        <v>920.07604340923467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160.78262159078199</v>
      </c>
      <c r="L17">
        <v>70.996632027404345</v>
      </c>
      <c r="M17">
        <v>63.077537969624295</v>
      </c>
      <c r="N17">
        <v>51.88104874186169</v>
      </c>
      <c r="O17">
        <v>73.284872899159666</v>
      </c>
      <c r="P17">
        <v>24.156998980112185</v>
      </c>
      <c r="Q17">
        <v>9.5894353751914245</v>
      </c>
      <c r="R17">
        <v>18.619608126410832</v>
      </c>
      <c r="S17">
        <v>11.586356695869837</v>
      </c>
      <c r="T17">
        <v>0</v>
      </c>
      <c r="U17">
        <v>51.232097186700756</v>
      </c>
      <c r="V17">
        <v>9.1041596774193554</v>
      </c>
      <c r="W17">
        <v>19.195016417910448</v>
      </c>
      <c r="X17">
        <v>64.784840448144422</v>
      </c>
      <c r="Y17">
        <v>0</v>
      </c>
      <c r="Z17">
        <v>8.6352868799999989</v>
      </c>
      <c r="AA17">
        <v>12.317364000000001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12.437671679999999</v>
      </c>
      <c r="AH17">
        <v>67.1714676</v>
      </c>
      <c r="AI17">
        <v>7.8274223999999997</v>
      </c>
      <c r="AJ17">
        <v>0</v>
      </c>
      <c r="AK17">
        <v>22.184519999999999</v>
      </c>
      <c r="AL17">
        <v>59.209269999999989</v>
      </c>
      <c r="AM17">
        <v>7.0255447619047624</v>
      </c>
      <c r="AN17">
        <v>0</v>
      </c>
      <c r="AO17">
        <v>13.687228800000002</v>
      </c>
      <c r="AP17">
        <v>5.6824135200000008</v>
      </c>
      <c r="AQ17">
        <v>0</v>
      </c>
      <c r="AR17">
        <v>23.031648000000001</v>
      </c>
      <c r="AS17">
        <v>14.009330613599998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36.024714070061314</v>
      </c>
      <c r="BB17">
        <f t="shared" si="0"/>
        <v>919.53802033483464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160.78262159078199</v>
      </c>
      <c r="L18">
        <v>70.996632027404345</v>
      </c>
      <c r="M18">
        <v>63.077537969624295</v>
      </c>
      <c r="N18">
        <v>51.88104874186169</v>
      </c>
      <c r="O18">
        <v>73.284872899159666</v>
      </c>
      <c r="P18">
        <v>24.156998980112185</v>
      </c>
      <c r="Q18">
        <v>9.5894353751914245</v>
      </c>
      <c r="R18">
        <v>18.619608126410832</v>
      </c>
      <c r="S18">
        <v>11.586356695869837</v>
      </c>
      <c r="T18">
        <v>0</v>
      </c>
      <c r="U18">
        <v>51.232097186700756</v>
      </c>
      <c r="V18">
        <v>9.1041596774193554</v>
      </c>
      <c r="W18">
        <v>19.195016417910448</v>
      </c>
      <c r="X18">
        <v>64.784840448144422</v>
      </c>
      <c r="Y18">
        <v>0</v>
      </c>
      <c r="Z18">
        <v>8.6352868799999989</v>
      </c>
      <c r="AA18">
        <v>12.317364000000001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12.437671679999999</v>
      </c>
      <c r="AH18">
        <v>67.1714676</v>
      </c>
      <c r="AI18">
        <v>7.8274223999999997</v>
      </c>
      <c r="AJ18">
        <v>0</v>
      </c>
      <c r="AK18">
        <v>22.184519999999999</v>
      </c>
      <c r="AL18">
        <v>59.209269999999989</v>
      </c>
      <c r="AM18">
        <v>7.0255447619047624</v>
      </c>
      <c r="AN18">
        <v>0</v>
      </c>
      <c r="AO18">
        <v>13.687228800000002</v>
      </c>
      <c r="AP18">
        <v>5.6824135200000008</v>
      </c>
      <c r="AQ18">
        <v>0</v>
      </c>
      <c r="AR18">
        <v>23.031648000000001</v>
      </c>
      <c r="AS18">
        <v>14.009330613599998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36.024714070061314</v>
      </c>
      <c r="BB18">
        <f t="shared" si="0"/>
        <v>919.53802033483464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87.997425050579352</v>
      </c>
      <c r="L19">
        <v>70.996632027404345</v>
      </c>
      <c r="M19">
        <v>63.077537969624295</v>
      </c>
      <c r="N19">
        <v>51.88104874186169</v>
      </c>
      <c r="O19">
        <v>73.284872899159666</v>
      </c>
      <c r="P19">
        <v>24.156998980112185</v>
      </c>
      <c r="Q19">
        <v>9.5870086217364925</v>
      </c>
      <c r="R19">
        <v>18.61405152457996</v>
      </c>
      <c r="S19">
        <v>11.590408188331629</v>
      </c>
      <c r="T19">
        <v>0</v>
      </c>
      <c r="U19">
        <v>51.232097186700756</v>
      </c>
      <c r="V19">
        <v>9.1041596774193554</v>
      </c>
      <c r="W19">
        <v>19.194744351961955</v>
      </c>
      <c r="X19">
        <v>64.784840448144422</v>
      </c>
      <c r="Y19">
        <v>0</v>
      </c>
      <c r="Z19">
        <v>8.6352868799999989</v>
      </c>
      <c r="AA19">
        <v>12.317364000000001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12.437671679999999</v>
      </c>
      <c r="AH19">
        <v>67.1714676</v>
      </c>
      <c r="AI19">
        <v>7.8274223999999997</v>
      </c>
      <c r="AJ19">
        <v>0</v>
      </c>
      <c r="AK19">
        <v>22.184519999999999</v>
      </c>
      <c r="AL19">
        <v>59.209269999999989</v>
      </c>
      <c r="AM19">
        <v>7.0255447619047624</v>
      </c>
      <c r="AN19">
        <v>0</v>
      </c>
      <c r="AO19">
        <v>13.687228800000002</v>
      </c>
      <c r="AP19">
        <v>5.0635367999999996</v>
      </c>
      <c r="AQ19">
        <v>0</v>
      </c>
      <c r="AR19">
        <v>23.031648000000001</v>
      </c>
      <c r="AS19">
        <v>14.297646528000001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33.268091708524686</v>
      </c>
      <c r="BB19">
        <f t="shared" si="0"/>
        <v>849.17468142179609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87.997425050579352</v>
      </c>
      <c r="L20">
        <v>70.996632027404345</v>
      </c>
      <c r="M20">
        <v>63.077537969624295</v>
      </c>
      <c r="N20">
        <v>51.88104874186169</v>
      </c>
      <c r="O20">
        <v>73.284872899159666</v>
      </c>
      <c r="P20">
        <v>24.156998980112185</v>
      </c>
      <c r="Q20">
        <v>9.5870086217364925</v>
      </c>
      <c r="R20">
        <v>18.61405152457996</v>
      </c>
      <c r="S20">
        <v>11.590408188331629</v>
      </c>
      <c r="T20">
        <v>0</v>
      </c>
      <c r="U20">
        <v>51.232097186700756</v>
      </c>
      <c r="V20">
        <v>9.1041596774193554</v>
      </c>
      <c r="W20">
        <v>19.194744351961955</v>
      </c>
      <c r="X20">
        <v>64.784840448144422</v>
      </c>
      <c r="Y20">
        <v>0</v>
      </c>
      <c r="Z20">
        <v>8.6352868799999989</v>
      </c>
      <c r="AA20">
        <v>12.317364000000001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12.437671679999999</v>
      </c>
      <c r="AH20">
        <v>67.1714676</v>
      </c>
      <c r="AI20">
        <v>7.8274223999999997</v>
      </c>
      <c r="AJ20">
        <v>0</v>
      </c>
      <c r="AK20">
        <v>22.184519999999999</v>
      </c>
      <c r="AL20">
        <v>59.209269999999989</v>
      </c>
      <c r="AM20">
        <v>7.0255447619047624</v>
      </c>
      <c r="AN20">
        <v>0</v>
      </c>
      <c r="AO20">
        <v>13.687228800000002</v>
      </c>
      <c r="AP20">
        <v>5.0635367999999996</v>
      </c>
      <c r="AQ20">
        <v>0</v>
      </c>
      <c r="AR20">
        <v>21.577017600000001</v>
      </c>
      <c r="AS20">
        <v>14.297646528000001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33.213252318124688</v>
      </c>
      <c r="BB20">
        <f t="shared" si="0"/>
        <v>847.7748904121961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87.997425050579352</v>
      </c>
      <c r="L21">
        <v>70.996632027404345</v>
      </c>
      <c r="M21">
        <v>63.077537969624295</v>
      </c>
      <c r="N21">
        <v>51.88104874186169</v>
      </c>
      <c r="O21">
        <v>73.284872899159666</v>
      </c>
      <c r="P21">
        <v>24.156998980112185</v>
      </c>
      <c r="Q21">
        <v>9.5870086217364925</v>
      </c>
      <c r="R21">
        <v>18.61405152457996</v>
      </c>
      <c r="S21">
        <v>11.590408188331629</v>
      </c>
      <c r="T21">
        <v>0</v>
      </c>
      <c r="U21">
        <v>51.232097186700756</v>
      </c>
      <c r="V21">
        <v>9.1041596774193554</v>
      </c>
      <c r="W21">
        <v>19.194744351961955</v>
      </c>
      <c r="X21">
        <v>64.784840448144422</v>
      </c>
      <c r="Y21">
        <v>0</v>
      </c>
      <c r="Z21">
        <v>8.6352868799999989</v>
      </c>
      <c r="AA21">
        <v>18.511436736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12.437671679999999</v>
      </c>
      <c r="AH21">
        <v>67.1714676</v>
      </c>
      <c r="AI21">
        <v>8.3865239999999996</v>
      </c>
      <c r="AJ21">
        <v>0</v>
      </c>
      <c r="AK21">
        <v>22.184519999999999</v>
      </c>
      <c r="AL21">
        <v>59.209269999999989</v>
      </c>
      <c r="AM21">
        <v>7.0255447619047624</v>
      </c>
      <c r="AN21">
        <v>0</v>
      </c>
      <c r="AO21">
        <v>13.687228800000002</v>
      </c>
      <c r="AP21">
        <v>5.0635367999999996</v>
      </c>
      <c r="AQ21">
        <v>8.5156500000000008</v>
      </c>
      <c r="AR21">
        <v>21.577017600000001</v>
      </c>
      <c r="AS21">
        <v>14.297646528000001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33.788887432537379</v>
      </c>
      <c r="BB21">
        <f t="shared" si="0"/>
        <v>862.4680796337833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87.997425050579352</v>
      </c>
      <c r="L22">
        <v>70.996632027404345</v>
      </c>
      <c r="M22">
        <v>63.077537969624295</v>
      </c>
      <c r="N22">
        <v>51.88104874186169</v>
      </c>
      <c r="O22">
        <v>73.284872899159666</v>
      </c>
      <c r="P22">
        <v>24.156998980112185</v>
      </c>
      <c r="Q22">
        <v>9.5870086217364925</v>
      </c>
      <c r="R22">
        <v>18.61405152457996</v>
      </c>
      <c r="S22">
        <v>11.590408188331629</v>
      </c>
      <c r="T22">
        <v>0</v>
      </c>
      <c r="U22">
        <v>51.232097186700756</v>
      </c>
      <c r="V22">
        <v>9.1041596774193554</v>
      </c>
      <c r="W22">
        <v>19.194744351961955</v>
      </c>
      <c r="X22">
        <v>64.784840448144422</v>
      </c>
      <c r="Y22">
        <v>0</v>
      </c>
      <c r="Z22">
        <v>8.6352868799999989</v>
      </c>
      <c r="AA22">
        <v>18.511436736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12.437671679999999</v>
      </c>
      <c r="AH22">
        <v>67.1714676</v>
      </c>
      <c r="AI22">
        <v>8.3865239999999996</v>
      </c>
      <c r="AJ22">
        <v>0</v>
      </c>
      <c r="AK22">
        <v>22.184519999999999</v>
      </c>
      <c r="AL22">
        <v>59.209269999999989</v>
      </c>
      <c r="AM22">
        <v>7.0255447619047624</v>
      </c>
      <c r="AN22">
        <v>0</v>
      </c>
      <c r="AO22">
        <v>13.687228800000002</v>
      </c>
      <c r="AP22">
        <v>5.0635367999999996</v>
      </c>
      <c r="AQ22">
        <v>8.5156500000000008</v>
      </c>
      <c r="AR22">
        <v>21.577017600000001</v>
      </c>
      <c r="AS22">
        <v>14.297646528000001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33.788887432537379</v>
      </c>
      <c r="BB22">
        <f t="shared" si="0"/>
        <v>862.4680796337833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87.998647725245306</v>
      </c>
      <c r="L23">
        <v>70.996632027404345</v>
      </c>
      <c r="M23">
        <v>63.077537969624295</v>
      </c>
      <c r="N23">
        <v>51.88104874186169</v>
      </c>
      <c r="O23">
        <v>73.284872899159666</v>
      </c>
      <c r="P23">
        <v>24.156998980112185</v>
      </c>
      <c r="Q23">
        <v>3.1809799776536316</v>
      </c>
      <c r="R23">
        <v>5.5505154382419324</v>
      </c>
      <c r="S23">
        <v>3.7225877350451886</v>
      </c>
      <c r="T23">
        <v>0</v>
      </c>
      <c r="U23">
        <v>51.232097186700756</v>
      </c>
      <c r="V23">
        <v>9.1024962406015035</v>
      </c>
      <c r="W23">
        <v>19.194744351961955</v>
      </c>
      <c r="X23">
        <v>64.784840448144422</v>
      </c>
      <c r="Y23">
        <v>0</v>
      </c>
      <c r="Z23">
        <v>8.6352868799999989</v>
      </c>
      <c r="AA23">
        <v>18.511436736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12.437671679999999</v>
      </c>
      <c r="AH23">
        <v>67.1714676</v>
      </c>
      <c r="AI23">
        <v>8.3865239999999996</v>
      </c>
      <c r="AJ23">
        <v>0</v>
      </c>
      <c r="AK23">
        <v>22.184519999999999</v>
      </c>
      <c r="AL23">
        <v>59.209269999999989</v>
      </c>
      <c r="AM23">
        <v>7.0255447619047624</v>
      </c>
      <c r="AN23">
        <v>0</v>
      </c>
      <c r="AO23">
        <v>13.687228800000002</v>
      </c>
      <c r="AP23">
        <v>5.0635367999999996</v>
      </c>
      <c r="AQ23">
        <v>8.5156500000000008</v>
      </c>
      <c r="AR23">
        <v>21.577017600000001</v>
      </c>
      <c r="AS23">
        <v>14.009330613599998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32.747381863017409</v>
      </c>
      <c r="BB23">
        <f t="shared" si="0"/>
        <v>835.88344334304418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87.999571898660449</v>
      </c>
      <c r="L24">
        <v>70.996438632860261</v>
      </c>
      <c r="M24">
        <v>63.077537969624295</v>
      </c>
      <c r="N24">
        <v>51.88104874186169</v>
      </c>
      <c r="O24">
        <v>73.284872899159666</v>
      </c>
      <c r="P24">
        <v>24.156998980112185</v>
      </c>
      <c r="Q24">
        <v>0</v>
      </c>
      <c r="R24">
        <v>0</v>
      </c>
      <c r="S24">
        <v>0</v>
      </c>
      <c r="T24">
        <v>0</v>
      </c>
      <c r="U24">
        <v>51.232097186700756</v>
      </c>
      <c r="V24">
        <v>9.1024962406015035</v>
      </c>
      <c r="W24">
        <v>19.194744351961955</v>
      </c>
      <c r="X24">
        <v>64.784840448144422</v>
      </c>
      <c r="Y24">
        <v>0</v>
      </c>
      <c r="Z24">
        <v>8.6352868799999989</v>
      </c>
      <c r="AA24">
        <v>18.511436736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12.437671679999999</v>
      </c>
      <c r="AH24">
        <v>67.1714676</v>
      </c>
      <c r="AI24">
        <v>8.3865239999999996</v>
      </c>
      <c r="AJ24">
        <v>0</v>
      </c>
      <c r="AK24">
        <v>22.184519999999999</v>
      </c>
      <c r="AL24">
        <v>59.209269999999989</v>
      </c>
      <c r="AM24">
        <v>7.0255447619047624</v>
      </c>
      <c r="AN24">
        <v>0</v>
      </c>
      <c r="AO24">
        <v>13.687228800000002</v>
      </c>
      <c r="AP24">
        <v>5.0635367999999996</v>
      </c>
      <c r="AQ24">
        <v>9.2580400000000012</v>
      </c>
      <c r="AR24">
        <v>21.577017600000001</v>
      </c>
      <c r="AS24">
        <v>14.009330613599998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32.305878575186448</v>
      </c>
      <c r="BB24">
        <f t="shared" si="0"/>
        <v>824.61398425880543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87.999571898660449</v>
      </c>
      <c r="L25">
        <v>70.99580952214707</v>
      </c>
      <c r="M25">
        <v>63.077537969624295</v>
      </c>
      <c r="N25">
        <v>51.88104874186169</v>
      </c>
      <c r="O25">
        <v>73.284872899159666</v>
      </c>
      <c r="P25">
        <v>24.156998980112185</v>
      </c>
      <c r="Q25">
        <v>0</v>
      </c>
      <c r="R25">
        <v>0</v>
      </c>
      <c r="S25">
        <v>0</v>
      </c>
      <c r="T25">
        <v>0</v>
      </c>
      <c r="U25">
        <v>51.232097186700756</v>
      </c>
      <c r="V25">
        <v>9.1024962406015035</v>
      </c>
      <c r="W25">
        <v>19.194744351961955</v>
      </c>
      <c r="X25">
        <v>64.784840448144422</v>
      </c>
      <c r="Y25">
        <v>0</v>
      </c>
      <c r="Z25">
        <v>8.6352868799999989</v>
      </c>
      <c r="AA25">
        <v>18.511436736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12.437671679999999</v>
      </c>
      <c r="AH25">
        <v>67.1714676</v>
      </c>
      <c r="AI25">
        <v>12.300235199999999</v>
      </c>
      <c r="AJ25">
        <v>0</v>
      </c>
      <c r="AK25">
        <v>22.184519999999999</v>
      </c>
      <c r="AL25">
        <v>59.209269999999989</v>
      </c>
      <c r="AM25">
        <v>7.0255447619047624</v>
      </c>
      <c r="AN25">
        <v>0</v>
      </c>
      <c r="AO25">
        <v>13.687228800000002</v>
      </c>
      <c r="AP25">
        <v>5.0635367999999996</v>
      </c>
      <c r="AQ25">
        <v>16.5946</v>
      </c>
      <c r="AR25">
        <v>21.577017600000001</v>
      </c>
      <c r="AS25">
        <v>14.009330613599998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32.72998995935999</v>
      </c>
      <c r="BB25">
        <f t="shared" si="0"/>
        <v>835.43951496391867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87.999571898660449</v>
      </c>
      <c r="L26">
        <v>70.997077339644306</v>
      </c>
      <c r="M26">
        <v>63.077537969624295</v>
      </c>
      <c r="N26">
        <v>51.88104874186169</v>
      </c>
      <c r="O26">
        <v>73.284872899159666</v>
      </c>
      <c r="P26">
        <v>24.156998980112185</v>
      </c>
      <c r="Q26">
        <v>0</v>
      </c>
      <c r="R26">
        <v>0</v>
      </c>
      <c r="S26">
        <v>0</v>
      </c>
      <c r="T26">
        <v>0</v>
      </c>
      <c r="U26">
        <v>51.232097186700756</v>
      </c>
      <c r="V26">
        <v>9.1024962406015035</v>
      </c>
      <c r="W26">
        <v>19.194744351961955</v>
      </c>
      <c r="X26">
        <v>64.784840448144422</v>
      </c>
      <c r="Y26">
        <v>0</v>
      </c>
      <c r="Z26">
        <v>8.6352868799999989</v>
      </c>
      <c r="AA26">
        <v>18.511436736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12.437671679999999</v>
      </c>
      <c r="AH26">
        <v>67.1714676</v>
      </c>
      <c r="AI26">
        <v>12.300235199999999</v>
      </c>
      <c r="AJ26">
        <v>0</v>
      </c>
      <c r="AK26">
        <v>22.184519999999999</v>
      </c>
      <c r="AL26">
        <v>59.209269999999989</v>
      </c>
      <c r="AM26">
        <v>7.0255447619047624</v>
      </c>
      <c r="AN26">
        <v>0</v>
      </c>
      <c r="AO26">
        <v>13.687228800000002</v>
      </c>
      <c r="AP26">
        <v>5.0635367999999996</v>
      </c>
      <c r="AQ26">
        <v>18.428740000000001</v>
      </c>
      <c r="AR26">
        <v>21.577017600000001</v>
      </c>
      <c r="AS26">
        <v>14.009330613599998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32.799184614754772</v>
      </c>
      <c r="BB26">
        <f t="shared" si="0"/>
        <v>837.20572812602109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160.78503891996144</v>
      </c>
      <c r="L27">
        <v>70.997092672701285</v>
      </c>
      <c r="M27">
        <v>63.077537969624295</v>
      </c>
      <c r="N27">
        <v>51.88104874186169</v>
      </c>
      <c r="O27">
        <v>73.284872899159666</v>
      </c>
      <c r="P27">
        <v>24.156998980112185</v>
      </c>
      <c r="Q27">
        <v>9.5845831348261061</v>
      </c>
      <c r="R27">
        <v>18.618396862745097</v>
      </c>
      <c r="S27">
        <v>11.590457142857142</v>
      </c>
      <c r="T27">
        <v>0</v>
      </c>
      <c r="U27">
        <v>51.232097186700756</v>
      </c>
      <c r="V27">
        <v>9.1024962406015035</v>
      </c>
      <c r="W27">
        <v>19.194744351961955</v>
      </c>
      <c r="X27">
        <v>64.784840448144422</v>
      </c>
      <c r="Y27">
        <v>0</v>
      </c>
      <c r="Z27">
        <v>8.6352868799999989</v>
      </c>
      <c r="AA27">
        <v>18.511436736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12.437671679999999</v>
      </c>
      <c r="AH27">
        <v>67.1714676</v>
      </c>
      <c r="AI27">
        <v>12.300235199999999</v>
      </c>
      <c r="AJ27">
        <v>0</v>
      </c>
      <c r="AK27">
        <v>22.184519999999999</v>
      </c>
      <c r="AL27">
        <v>59.209269999999989</v>
      </c>
      <c r="AM27">
        <v>7.0255447619047624</v>
      </c>
      <c r="AN27">
        <v>0</v>
      </c>
      <c r="AO27">
        <v>13.687228800000002</v>
      </c>
      <c r="AP27">
        <v>5.0635367999999996</v>
      </c>
      <c r="AQ27">
        <v>24.891900000000003</v>
      </c>
      <c r="AR27">
        <v>21.577017600000001</v>
      </c>
      <c r="AS27">
        <v>14.297646528000001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37.2979414868174</v>
      </c>
      <c r="BB27">
        <f t="shared" si="0"/>
        <v>952.03736666314455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160.78503891996144</v>
      </c>
      <c r="L28">
        <v>70.997077339644306</v>
      </c>
      <c r="M28">
        <v>63.077537969624295</v>
      </c>
      <c r="N28">
        <v>51.88104874186169</v>
      </c>
      <c r="O28">
        <v>73.284872899159666</v>
      </c>
      <c r="P28">
        <v>24.156998980112185</v>
      </c>
      <c r="Q28">
        <v>9.5845831348261061</v>
      </c>
      <c r="R28">
        <v>18.618396862745097</v>
      </c>
      <c r="S28">
        <v>11.590457142857142</v>
      </c>
      <c r="T28">
        <v>0</v>
      </c>
      <c r="U28">
        <v>51.232097186700756</v>
      </c>
      <c r="V28">
        <v>9.1024962406015035</v>
      </c>
      <c r="W28">
        <v>19.194744351961955</v>
      </c>
      <c r="X28">
        <v>64.784840448144422</v>
      </c>
      <c r="Y28">
        <v>0</v>
      </c>
      <c r="Z28">
        <v>8.6352868799999989</v>
      </c>
      <c r="AA28">
        <v>18.511436736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12.437671679999999</v>
      </c>
      <c r="AH28">
        <v>67.1714676</v>
      </c>
      <c r="AI28">
        <v>15.654844799999998</v>
      </c>
      <c r="AJ28">
        <v>0</v>
      </c>
      <c r="AK28">
        <v>22.184519999999999</v>
      </c>
      <c r="AL28">
        <v>59.209269999999989</v>
      </c>
      <c r="AM28">
        <v>7.0255447619047624</v>
      </c>
      <c r="AN28">
        <v>0</v>
      </c>
      <c r="AO28">
        <v>13.687228800000002</v>
      </c>
      <c r="AP28">
        <v>5.0635367999999996</v>
      </c>
      <c r="AQ28">
        <v>24.891900000000003</v>
      </c>
      <c r="AR28">
        <v>21.577017600000001</v>
      </c>
      <c r="AS28">
        <v>14.297646528000001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37.424409781433049</v>
      </c>
      <c r="BB28">
        <f t="shared" si="0"/>
        <v>955.26549263547201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160.78503891996144</v>
      </c>
      <c r="L29">
        <v>70.997077339644306</v>
      </c>
      <c r="M29">
        <v>63.077537969624295</v>
      </c>
      <c r="N29">
        <v>51.88104874186169</v>
      </c>
      <c r="O29">
        <v>73.284872899159666</v>
      </c>
      <c r="P29">
        <v>24.156998980112185</v>
      </c>
      <c r="Q29">
        <v>9.5845831348261061</v>
      </c>
      <c r="R29">
        <v>18.618396862745097</v>
      </c>
      <c r="S29">
        <v>11.590457142857142</v>
      </c>
      <c r="T29">
        <v>0</v>
      </c>
      <c r="U29">
        <v>51.232097186700756</v>
      </c>
      <c r="V29">
        <v>9.1024962406015035</v>
      </c>
      <c r="W29">
        <v>19.194744351961955</v>
      </c>
      <c r="X29">
        <v>64.784840448144422</v>
      </c>
      <c r="Y29">
        <v>0</v>
      </c>
      <c r="Z29">
        <v>8.6352868799999989</v>
      </c>
      <c r="AA29">
        <v>18.511436736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12.437671679999999</v>
      </c>
      <c r="AH29">
        <v>67.1714676</v>
      </c>
      <c r="AI29">
        <v>15.654844799999998</v>
      </c>
      <c r="AJ29">
        <v>0</v>
      </c>
      <c r="AK29">
        <v>22.184519999999999</v>
      </c>
      <c r="AL29">
        <v>59.209269999999989</v>
      </c>
      <c r="AM29">
        <v>7.0255447619047624</v>
      </c>
      <c r="AN29">
        <v>0</v>
      </c>
      <c r="AO29">
        <v>13.687228800000002</v>
      </c>
      <c r="AP29">
        <v>5.0635367999999996</v>
      </c>
      <c r="AQ29">
        <v>24.891900000000003</v>
      </c>
      <c r="AR29">
        <v>21.577017600000001</v>
      </c>
      <c r="AS29">
        <v>14.297646528000001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37.424409781433049</v>
      </c>
      <c r="BB29">
        <f t="shared" si="0"/>
        <v>955.26549263547201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160.78503891996144</v>
      </c>
      <c r="L30">
        <v>70.997077339644306</v>
      </c>
      <c r="M30">
        <v>63.077537969624295</v>
      </c>
      <c r="N30">
        <v>51.88104874186169</v>
      </c>
      <c r="O30">
        <v>73.284872899159666</v>
      </c>
      <c r="P30">
        <v>24.156998980112185</v>
      </c>
      <c r="Q30">
        <v>9.5845831348261061</v>
      </c>
      <c r="R30">
        <v>18.618396862745097</v>
      </c>
      <c r="S30">
        <v>11.590457142857142</v>
      </c>
      <c r="T30">
        <v>0</v>
      </c>
      <c r="U30">
        <v>51.232097186700756</v>
      </c>
      <c r="V30">
        <v>9.1024962406015035</v>
      </c>
      <c r="W30">
        <v>19.194744351961955</v>
      </c>
      <c r="X30">
        <v>64.784840448144422</v>
      </c>
      <c r="Y30">
        <v>0</v>
      </c>
      <c r="Z30">
        <v>8.6352868799999989</v>
      </c>
      <c r="AA30">
        <v>18.511436736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12.437671679999999</v>
      </c>
      <c r="AH30">
        <v>67.1714676</v>
      </c>
      <c r="AI30">
        <v>21.804962399999997</v>
      </c>
      <c r="AJ30">
        <v>0</v>
      </c>
      <c r="AK30">
        <v>22.184519999999999</v>
      </c>
      <c r="AL30">
        <v>59.209269999999989</v>
      </c>
      <c r="AM30">
        <v>7.0255447619047624</v>
      </c>
      <c r="AN30">
        <v>0</v>
      </c>
      <c r="AO30">
        <v>13.687228800000002</v>
      </c>
      <c r="AP30">
        <v>5.0635367999999996</v>
      </c>
      <c r="AQ30">
        <v>24.891900000000003</v>
      </c>
      <c r="AR30">
        <v>21.577017600000001</v>
      </c>
      <c r="AS30">
        <v>14.297646528000001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37.656269171033038</v>
      </c>
      <c r="BB30">
        <f t="shared" si="0"/>
        <v>961.18375084587205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96.093816446980483</v>
      </c>
      <c r="L31">
        <v>70.997077339644306</v>
      </c>
      <c r="M31">
        <v>63.077537969624295</v>
      </c>
      <c r="N31">
        <v>51.88104874186169</v>
      </c>
      <c r="O31">
        <v>73.284872899159666</v>
      </c>
      <c r="P31">
        <v>24.156998980112185</v>
      </c>
      <c r="Q31">
        <v>0</v>
      </c>
      <c r="R31">
        <v>0</v>
      </c>
      <c r="S31">
        <v>0</v>
      </c>
      <c r="T31">
        <v>0</v>
      </c>
      <c r="U31">
        <v>51.232097186700756</v>
      </c>
      <c r="V31">
        <v>9.1024962406015035</v>
      </c>
      <c r="W31">
        <v>19.194744351961955</v>
      </c>
      <c r="X31">
        <v>64.784840448144422</v>
      </c>
      <c r="Y31">
        <v>0</v>
      </c>
      <c r="Z31">
        <v>8.6352868799999989</v>
      </c>
      <c r="AA31">
        <v>18.511436736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12.437671679999999</v>
      </c>
      <c r="AH31">
        <v>67.1714676</v>
      </c>
      <c r="AI31">
        <v>21.804962399999997</v>
      </c>
      <c r="AJ31">
        <v>0</v>
      </c>
      <c r="AK31">
        <v>22.184519999999999</v>
      </c>
      <c r="AL31">
        <v>59.209269999999989</v>
      </c>
      <c r="AM31">
        <v>7.0255447619047624</v>
      </c>
      <c r="AN31">
        <v>0</v>
      </c>
      <c r="AO31">
        <v>13.687228800000002</v>
      </c>
      <c r="AP31">
        <v>5.0635367999999996</v>
      </c>
      <c r="AQ31">
        <v>24.891900000000003</v>
      </c>
      <c r="AR31">
        <v>21.577017600000001</v>
      </c>
      <c r="AS31">
        <v>14.009330613599998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33.706327145822733</v>
      </c>
      <c r="BB31">
        <f t="shared" si="0"/>
        <v>860.36071734327322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87.999571898660449</v>
      </c>
      <c r="L32">
        <v>70.997077339644306</v>
      </c>
      <c r="M32">
        <v>63.077537969624295</v>
      </c>
      <c r="N32">
        <v>51.88104874186169</v>
      </c>
      <c r="O32">
        <v>73.284872899159666</v>
      </c>
      <c r="P32">
        <v>24.156998980112185</v>
      </c>
      <c r="Q32">
        <v>0</v>
      </c>
      <c r="R32">
        <v>0</v>
      </c>
      <c r="S32">
        <v>0</v>
      </c>
      <c r="T32">
        <v>0</v>
      </c>
      <c r="U32">
        <v>51.232097186700756</v>
      </c>
      <c r="V32">
        <v>9.1024962406015035</v>
      </c>
      <c r="W32">
        <v>19.194744351961955</v>
      </c>
      <c r="X32">
        <v>64.784840448144422</v>
      </c>
      <c r="Y32">
        <v>0</v>
      </c>
      <c r="Z32">
        <v>8.6352868799999989</v>
      </c>
      <c r="AA32">
        <v>18.511436736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12.437671679999999</v>
      </c>
      <c r="AH32">
        <v>67.1714676</v>
      </c>
      <c r="AI32">
        <v>21.804962399999997</v>
      </c>
      <c r="AJ32">
        <v>0</v>
      </c>
      <c r="AK32">
        <v>22.184519999999999</v>
      </c>
      <c r="AL32">
        <v>59.209269999999989</v>
      </c>
      <c r="AM32">
        <v>7.0255447619047624</v>
      </c>
      <c r="AN32">
        <v>0</v>
      </c>
      <c r="AO32">
        <v>13.687228800000002</v>
      </c>
      <c r="AP32">
        <v>5.0635367999999996</v>
      </c>
      <c r="AQ32">
        <v>18.428740000000001</v>
      </c>
      <c r="AR32">
        <v>21.577017600000001</v>
      </c>
      <c r="AS32">
        <v>14.009330613599998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33.157512961954772</v>
      </c>
      <c r="BB32">
        <f t="shared" si="0"/>
        <v>846.35212697882105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87.999571898660449</v>
      </c>
      <c r="L33">
        <v>70.997077339644306</v>
      </c>
      <c r="M33">
        <v>63.077537969624295</v>
      </c>
      <c r="N33">
        <v>51.88104874186169</v>
      </c>
      <c r="O33">
        <v>73.284872899159666</v>
      </c>
      <c r="P33">
        <v>24.156998980112185</v>
      </c>
      <c r="Q33">
        <v>0</v>
      </c>
      <c r="R33">
        <v>0</v>
      </c>
      <c r="S33">
        <v>0</v>
      </c>
      <c r="T33">
        <v>0</v>
      </c>
      <c r="U33">
        <v>51.232097186700756</v>
      </c>
      <c r="V33">
        <v>9.1024962406015035</v>
      </c>
      <c r="W33">
        <v>19.194744351961955</v>
      </c>
      <c r="X33">
        <v>64.784840448144422</v>
      </c>
      <c r="Y33">
        <v>0</v>
      </c>
      <c r="Z33">
        <v>8.6352868799999989</v>
      </c>
      <c r="AA33">
        <v>18.511436736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12.437671679999999</v>
      </c>
      <c r="AH33">
        <v>67.1714676</v>
      </c>
      <c r="AI33">
        <v>21.804962399999997</v>
      </c>
      <c r="AJ33">
        <v>0</v>
      </c>
      <c r="AK33">
        <v>22.184519999999999</v>
      </c>
      <c r="AL33">
        <v>59.209269999999989</v>
      </c>
      <c r="AM33">
        <v>7.0255447619047624</v>
      </c>
      <c r="AN33">
        <v>0</v>
      </c>
      <c r="AO33">
        <v>13.687228800000002</v>
      </c>
      <c r="AP33">
        <v>5.0635367999999996</v>
      </c>
      <c r="AQ33">
        <v>16.5946</v>
      </c>
      <c r="AR33">
        <v>21.577017600000001</v>
      </c>
      <c r="AS33">
        <v>14.009330613599998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33.088366022589689</v>
      </c>
      <c r="BB33">
        <f t="shared" si="0"/>
        <v>844.58713391818628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87.999571898660449</v>
      </c>
      <c r="L34">
        <v>70.99580952214707</v>
      </c>
      <c r="M34">
        <v>63.077537969624295</v>
      </c>
      <c r="N34">
        <v>51.88104874186169</v>
      </c>
      <c r="O34">
        <v>73.284872899159666</v>
      </c>
      <c r="P34">
        <v>24.156998980112185</v>
      </c>
      <c r="Q34">
        <v>0</v>
      </c>
      <c r="R34">
        <v>0</v>
      </c>
      <c r="S34">
        <v>0</v>
      </c>
      <c r="T34">
        <v>0</v>
      </c>
      <c r="U34">
        <v>51.232097186700756</v>
      </c>
      <c r="V34">
        <v>9.1024962406015035</v>
      </c>
      <c r="W34">
        <v>19.194744351961955</v>
      </c>
      <c r="X34">
        <v>64.784840448144422</v>
      </c>
      <c r="Y34">
        <v>0</v>
      </c>
      <c r="Z34">
        <v>8.6352868799999989</v>
      </c>
      <c r="AA34">
        <v>18.511436736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12.437671679999999</v>
      </c>
      <c r="AH34">
        <v>67.1714676</v>
      </c>
      <c r="AI34">
        <v>21.804962399999997</v>
      </c>
      <c r="AJ34">
        <v>0</v>
      </c>
      <c r="AK34">
        <v>22.184519999999999</v>
      </c>
      <c r="AL34">
        <v>59.209269999999989</v>
      </c>
      <c r="AM34">
        <v>7.0255447619047624</v>
      </c>
      <c r="AN34">
        <v>0</v>
      </c>
      <c r="AO34">
        <v>13.687228800000002</v>
      </c>
      <c r="AP34">
        <v>5.0635367999999996</v>
      </c>
      <c r="AQ34">
        <v>9.2143700000000006</v>
      </c>
      <c r="AR34">
        <v>21.577017600000001</v>
      </c>
      <c r="AS34">
        <v>14.009330613599998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32.810083566242533</v>
      </c>
      <c r="BB34">
        <f t="shared" si="0"/>
        <v>837.48391855703619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87.999571898660449</v>
      </c>
      <c r="L35">
        <v>70.996732219290521</v>
      </c>
      <c r="M35">
        <v>63.76505139500734</v>
      </c>
      <c r="N35">
        <v>51.88104874186169</v>
      </c>
      <c r="O35">
        <v>73.284872899159666</v>
      </c>
      <c r="P35">
        <v>24.156998980112185</v>
      </c>
      <c r="Q35">
        <v>0</v>
      </c>
      <c r="R35">
        <v>0</v>
      </c>
      <c r="S35">
        <v>0</v>
      </c>
      <c r="T35">
        <v>0</v>
      </c>
      <c r="U35">
        <v>51.232097186700756</v>
      </c>
      <c r="V35">
        <v>0</v>
      </c>
      <c r="W35">
        <v>4.9992486791123634</v>
      </c>
      <c r="X35">
        <v>15.000321131204604</v>
      </c>
      <c r="Y35">
        <v>0</v>
      </c>
      <c r="Z35">
        <v>5.7568579200000007</v>
      </c>
      <c r="AA35">
        <v>18.511436736</v>
      </c>
      <c r="AB35">
        <v>17.352844703999999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12.437671679999999</v>
      </c>
      <c r="AH35">
        <v>67.1714676</v>
      </c>
      <c r="AI35">
        <v>21.804962399999997</v>
      </c>
      <c r="AJ35">
        <v>0</v>
      </c>
      <c r="AK35">
        <v>22.184519999999999</v>
      </c>
      <c r="AL35">
        <v>59.209269999999989</v>
      </c>
      <c r="AM35">
        <v>7.0255447619047624</v>
      </c>
      <c r="AN35">
        <v>0</v>
      </c>
      <c r="AO35">
        <v>13.687228800000002</v>
      </c>
      <c r="AP35">
        <v>5.0635367999999996</v>
      </c>
      <c r="AQ35">
        <v>8.2972999999999999</v>
      </c>
      <c r="AR35">
        <v>21.577017600000001</v>
      </c>
      <c r="AS35">
        <v>14.009330613599998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29.937736874480677</v>
      </c>
      <c r="BB35">
        <f t="shared" si="0"/>
        <v>764.16669118093353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87.999571898660449</v>
      </c>
      <c r="L36">
        <v>70.996129032258068</v>
      </c>
      <c r="M36">
        <v>63.76505139500734</v>
      </c>
      <c r="N36">
        <v>51.88104874186169</v>
      </c>
      <c r="O36">
        <v>73.284872899159666</v>
      </c>
      <c r="P36">
        <v>24.156998980112185</v>
      </c>
      <c r="Q36">
        <v>0</v>
      </c>
      <c r="R36">
        <v>0</v>
      </c>
      <c r="S36">
        <v>0</v>
      </c>
      <c r="T36">
        <v>0</v>
      </c>
      <c r="U36">
        <v>51.232097186700756</v>
      </c>
      <c r="V36">
        <v>0</v>
      </c>
      <c r="W36">
        <v>4.9992486791123634</v>
      </c>
      <c r="X36">
        <v>15.000321131204604</v>
      </c>
      <c r="Y36">
        <v>0</v>
      </c>
      <c r="Z36">
        <v>5.7568579200000007</v>
      </c>
      <c r="AA36">
        <v>18.4933944</v>
      </c>
      <c r="AB36">
        <v>17.352844703999999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12.437671679999999</v>
      </c>
      <c r="AH36">
        <v>67.1714676</v>
      </c>
      <c r="AI36">
        <v>13.977540000000001</v>
      </c>
      <c r="AJ36">
        <v>0</v>
      </c>
      <c r="AK36">
        <v>22.184519999999999</v>
      </c>
      <c r="AL36">
        <v>59.209269999999989</v>
      </c>
      <c r="AM36">
        <v>7.0255447619047624</v>
      </c>
      <c r="AN36">
        <v>0</v>
      </c>
      <c r="AO36">
        <v>13.687228800000002</v>
      </c>
      <c r="AP36">
        <v>5.0635367999999996</v>
      </c>
      <c r="AQ36">
        <v>0</v>
      </c>
      <c r="AR36">
        <v>21.577017600000001</v>
      </c>
      <c r="AS36">
        <v>14.009330613599998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29.32913147117894</v>
      </c>
      <c r="BB36">
        <f t="shared" si="0"/>
        <v>748.63192866120289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87.998647725245306</v>
      </c>
      <c r="L37">
        <v>71.059933705878947</v>
      </c>
      <c r="M37">
        <v>63.76505139500734</v>
      </c>
      <c r="N37">
        <v>51.88104874186169</v>
      </c>
      <c r="O37">
        <v>73.284872899159666</v>
      </c>
      <c r="P37">
        <v>24.156998980112185</v>
      </c>
      <c r="Q37">
        <v>2.7123536571428568</v>
      </c>
      <c r="R37">
        <v>5.8085206777996072</v>
      </c>
      <c r="S37">
        <v>3.7003245898039219</v>
      </c>
      <c r="T37">
        <v>0</v>
      </c>
      <c r="U37">
        <v>51.232097186700756</v>
      </c>
      <c r="V37">
        <v>0</v>
      </c>
      <c r="W37">
        <v>4.9992486791123634</v>
      </c>
      <c r="X37">
        <v>15.000321131204604</v>
      </c>
      <c r="Y37">
        <v>0</v>
      </c>
      <c r="Z37">
        <v>5.7568579200000007</v>
      </c>
      <c r="AA37">
        <v>12.317364000000001</v>
      </c>
      <c r="AB37">
        <v>17.352844703999999</v>
      </c>
      <c r="AC37">
        <v>12.7643852736</v>
      </c>
      <c r="AD37">
        <v>16.071074640000003</v>
      </c>
      <c r="AE37">
        <v>21.7125353952</v>
      </c>
      <c r="AF37">
        <v>6.1515000000000013</v>
      </c>
      <c r="AG37">
        <v>12.437671679999999</v>
      </c>
      <c r="AH37">
        <v>67.1714676</v>
      </c>
      <c r="AI37">
        <v>18.450352800000001</v>
      </c>
      <c r="AJ37">
        <v>0</v>
      </c>
      <c r="AK37">
        <v>22.184519999999999</v>
      </c>
      <c r="AL37">
        <v>59.209269999999989</v>
      </c>
      <c r="AM37">
        <v>7.0255447619047624</v>
      </c>
      <c r="AN37">
        <v>0</v>
      </c>
      <c r="AO37">
        <v>13.687228800000002</v>
      </c>
      <c r="AP37">
        <v>5.0635367999999996</v>
      </c>
      <c r="AQ37">
        <v>0</v>
      </c>
      <c r="AR37">
        <v>21.577017600000001</v>
      </c>
      <c r="AS37">
        <v>14.009330613599998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29.728030107077082</v>
      </c>
      <c r="BB37">
        <f t="shared" si="0"/>
        <v>758.81389185025682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87.998647725245306</v>
      </c>
      <c r="L38">
        <v>71.059933705878947</v>
      </c>
      <c r="M38">
        <v>63.76505139500734</v>
      </c>
      <c r="N38">
        <v>51.88104874186169</v>
      </c>
      <c r="O38">
        <v>73.284872899159666</v>
      </c>
      <c r="P38">
        <v>24.156998980112185</v>
      </c>
      <c r="Q38">
        <v>2.7123536571428568</v>
      </c>
      <c r="R38">
        <v>5.8085206777996072</v>
      </c>
      <c r="S38">
        <v>3.7003245898039219</v>
      </c>
      <c r="T38">
        <v>0</v>
      </c>
      <c r="U38">
        <v>51.232097186700756</v>
      </c>
      <c r="V38">
        <v>0</v>
      </c>
      <c r="W38">
        <v>4.9992486791123634</v>
      </c>
      <c r="X38">
        <v>15.000321131204604</v>
      </c>
      <c r="Y38">
        <v>0</v>
      </c>
      <c r="Z38">
        <v>5.7568579200000007</v>
      </c>
      <c r="AA38">
        <v>12.317364000000001</v>
      </c>
      <c r="AB38">
        <v>17.352844703999999</v>
      </c>
      <c r="AC38">
        <v>12.7643852736</v>
      </c>
      <c r="AD38">
        <v>16.071074640000003</v>
      </c>
      <c r="AE38">
        <v>21.7125353952</v>
      </c>
      <c r="AF38">
        <v>6.1515000000000013</v>
      </c>
      <c r="AG38">
        <v>12.437671679999999</v>
      </c>
      <c r="AH38">
        <v>67.1714676</v>
      </c>
      <c r="AI38">
        <v>18.450352800000001</v>
      </c>
      <c r="AJ38">
        <v>0</v>
      </c>
      <c r="AK38">
        <v>22.184519999999999</v>
      </c>
      <c r="AL38">
        <v>59.209269999999989</v>
      </c>
      <c r="AM38">
        <v>7.0255447619047624</v>
      </c>
      <c r="AN38">
        <v>0</v>
      </c>
      <c r="AO38">
        <v>13.687228800000002</v>
      </c>
      <c r="AP38">
        <v>5.0635367999999996</v>
      </c>
      <c r="AQ38">
        <v>0</v>
      </c>
      <c r="AR38">
        <v>21.577017600000001</v>
      </c>
      <c r="AS38">
        <v>14.009330613599998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29.728030107077082</v>
      </c>
      <c r="BB38">
        <f t="shared" si="0"/>
        <v>758.81389185025682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87.998647725245306</v>
      </c>
      <c r="L39">
        <v>72.179821201268552</v>
      </c>
      <c r="M39">
        <v>63.76505139500734</v>
      </c>
      <c r="N39">
        <v>51.88104874186169</v>
      </c>
      <c r="O39">
        <v>73.284872899159666</v>
      </c>
      <c r="P39">
        <v>24.156998980112185</v>
      </c>
      <c r="Q39">
        <v>2.9617463330125124</v>
      </c>
      <c r="R39">
        <v>5.8085206777996072</v>
      </c>
      <c r="S39">
        <v>3.7003245898039219</v>
      </c>
      <c r="T39">
        <v>0</v>
      </c>
      <c r="U39">
        <v>51.232097186700756</v>
      </c>
      <c r="V39">
        <v>0</v>
      </c>
      <c r="W39">
        <v>4.9472814371257492</v>
      </c>
      <c r="X39">
        <v>15.000321131204604</v>
      </c>
      <c r="Y39">
        <v>0</v>
      </c>
      <c r="Z39">
        <v>2.8784289599999999</v>
      </c>
      <c r="AA39">
        <v>12.317364000000001</v>
      </c>
      <c r="AB39">
        <v>17.352844703999999</v>
      </c>
      <c r="AC39">
        <v>12.7643852736</v>
      </c>
      <c r="AD39">
        <v>12.06781056</v>
      </c>
      <c r="AE39">
        <v>21.7125353952</v>
      </c>
      <c r="AF39">
        <v>6.1515000000000013</v>
      </c>
      <c r="AG39">
        <v>12.437671679999999</v>
      </c>
      <c r="AH39">
        <v>67.1714676</v>
      </c>
      <c r="AI39">
        <v>18.450352800000001</v>
      </c>
      <c r="AJ39">
        <v>0</v>
      </c>
      <c r="AK39">
        <v>22.184519999999999</v>
      </c>
      <c r="AL39">
        <v>59.209269999999989</v>
      </c>
      <c r="AM39">
        <v>7.0255447619047624</v>
      </c>
      <c r="AN39">
        <v>0</v>
      </c>
      <c r="AO39">
        <v>13.299854399999999</v>
      </c>
      <c r="AP39">
        <v>5.0635367999999996</v>
      </c>
      <c r="AQ39">
        <v>0</v>
      </c>
      <c r="AR39">
        <v>21.577017600000001</v>
      </c>
      <c r="AS39">
        <v>14.009330613599998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29.503648152142702</v>
      </c>
      <c r="BB39">
        <f t="shared" si="0"/>
        <v>753.08651929446398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87.998647725245306</v>
      </c>
      <c r="L40">
        <v>72.179821201268552</v>
      </c>
      <c r="M40">
        <v>63.76505139500734</v>
      </c>
      <c r="N40">
        <v>51.88104874186169</v>
      </c>
      <c r="O40">
        <v>73.284872899159666</v>
      </c>
      <c r="P40">
        <v>24.156998980112185</v>
      </c>
      <c r="Q40">
        <v>2.9617463330125124</v>
      </c>
      <c r="R40">
        <v>5.8085206777996072</v>
      </c>
      <c r="S40">
        <v>3.7003245898039219</v>
      </c>
      <c r="T40">
        <v>0</v>
      </c>
      <c r="U40">
        <v>51.232097186700756</v>
      </c>
      <c r="V40">
        <v>0</v>
      </c>
      <c r="W40">
        <v>4.9472814371257492</v>
      </c>
      <c r="X40">
        <v>64.784840448144422</v>
      </c>
      <c r="Y40">
        <v>0</v>
      </c>
      <c r="Z40">
        <v>2.8784289599999999</v>
      </c>
      <c r="AA40">
        <v>12.317364000000001</v>
      </c>
      <c r="AB40">
        <v>17.352844703999999</v>
      </c>
      <c r="AC40">
        <v>12.7643852736</v>
      </c>
      <c r="AD40">
        <v>12.06781056</v>
      </c>
      <c r="AE40">
        <v>21.7125353952</v>
      </c>
      <c r="AF40">
        <v>6.1515000000000013</v>
      </c>
      <c r="AG40">
        <v>12.437671679999999</v>
      </c>
      <c r="AH40">
        <v>67.1714676</v>
      </c>
      <c r="AI40">
        <v>18.450352800000001</v>
      </c>
      <c r="AJ40">
        <v>0</v>
      </c>
      <c r="AK40">
        <v>22.184519999999999</v>
      </c>
      <c r="AL40">
        <v>59.209269999999989</v>
      </c>
      <c r="AM40">
        <v>7.0255447619047624</v>
      </c>
      <c r="AN40">
        <v>0</v>
      </c>
      <c r="AO40">
        <v>13.299854399999999</v>
      </c>
      <c r="AP40">
        <v>5.0635367999999996</v>
      </c>
      <c r="AQ40">
        <v>0</v>
      </c>
      <c r="AR40">
        <v>21.577017600000001</v>
      </c>
      <c r="AS40">
        <v>14.009330613599998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31.380524478384849</v>
      </c>
      <c r="BB40">
        <f t="shared" si="0"/>
        <v>800.99416228516168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87.998647725245306</v>
      </c>
      <c r="L41">
        <v>70.996632027404345</v>
      </c>
      <c r="M41">
        <v>63.76505139500734</v>
      </c>
      <c r="N41">
        <v>51.88104874186169</v>
      </c>
      <c r="O41">
        <v>73.284872899159666</v>
      </c>
      <c r="P41">
        <v>24.156998980112185</v>
      </c>
      <c r="Q41">
        <v>9.5870086217364925</v>
      </c>
      <c r="R41">
        <v>18.61405152457996</v>
      </c>
      <c r="S41">
        <v>11.590408188331629</v>
      </c>
      <c r="T41">
        <v>0</v>
      </c>
      <c r="U41">
        <v>51.232097186700756</v>
      </c>
      <c r="V41">
        <v>9.1024962406015035</v>
      </c>
      <c r="W41">
        <v>19.194744351961955</v>
      </c>
      <c r="X41">
        <v>64.784840448144422</v>
      </c>
      <c r="Y41">
        <v>0</v>
      </c>
      <c r="Z41">
        <v>2.8784289599999999</v>
      </c>
      <c r="AA41">
        <v>12.317364000000001</v>
      </c>
      <c r="AB41">
        <v>17.352844703999999</v>
      </c>
      <c r="AC41">
        <v>12.7643852736</v>
      </c>
      <c r="AD41">
        <v>12.06781056</v>
      </c>
      <c r="AE41">
        <v>21.7125353952</v>
      </c>
      <c r="AF41">
        <v>6.1515000000000013</v>
      </c>
      <c r="AG41">
        <v>12.437671679999999</v>
      </c>
      <c r="AH41">
        <v>67.1714676</v>
      </c>
      <c r="AI41">
        <v>18.450352800000001</v>
      </c>
      <c r="AJ41">
        <v>0</v>
      </c>
      <c r="AK41">
        <v>22.184519999999999</v>
      </c>
      <c r="AL41">
        <v>59.209269999999989</v>
      </c>
      <c r="AM41">
        <v>7.0255447619047624</v>
      </c>
      <c r="AN41">
        <v>0</v>
      </c>
      <c r="AO41">
        <v>13.299854399999999</v>
      </c>
      <c r="AP41">
        <v>5.0635367999999996</v>
      </c>
      <c r="AQ41">
        <v>0</v>
      </c>
      <c r="AR41">
        <v>21.577017600000001</v>
      </c>
      <c r="AS41">
        <v>14.009330613599998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33.246208989700634</v>
      </c>
      <c r="BB41">
        <f t="shared" si="0"/>
        <v>848.61612448945129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87.998647725245306</v>
      </c>
      <c r="L42">
        <v>70.996632027404345</v>
      </c>
      <c r="M42">
        <v>63.76505139500734</v>
      </c>
      <c r="N42">
        <v>51.88104874186169</v>
      </c>
      <c r="O42">
        <v>73.284872899159666</v>
      </c>
      <c r="P42">
        <v>24.156998980112185</v>
      </c>
      <c r="Q42">
        <v>9.5870086217364925</v>
      </c>
      <c r="R42">
        <v>18.61405152457996</v>
      </c>
      <c r="S42">
        <v>11.590408188331629</v>
      </c>
      <c r="T42">
        <v>0</v>
      </c>
      <c r="U42">
        <v>51.232097186700756</v>
      </c>
      <c r="V42">
        <v>9.1024962406015035</v>
      </c>
      <c r="W42">
        <v>19.194744351961955</v>
      </c>
      <c r="X42">
        <v>64.784840448144422</v>
      </c>
      <c r="Y42">
        <v>0</v>
      </c>
      <c r="Z42">
        <v>2.8784289599999999</v>
      </c>
      <c r="AA42">
        <v>8.188444800000001</v>
      </c>
      <c r="AB42">
        <v>17.352844703999999</v>
      </c>
      <c r="AC42">
        <v>12.7643852736</v>
      </c>
      <c r="AD42">
        <v>12.06781056</v>
      </c>
      <c r="AE42">
        <v>21.7125353952</v>
      </c>
      <c r="AF42">
        <v>6.1515000000000013</v>
      </c>
      <c r="AG42">
        <v>12.437671679999999</v>
      </c>
      <c r="AH42">
        <v>67.1714676</v>
      </c>
      <c r="AI42">
        <v>13.977540000000001</v>
      </c>
      <c r="AJ42">
        <v>0</v>
      </c>
      <c r="AK42">
        <v>22.184519999999999</v>
      </c>
      <c r="AL42">
        <v>59.209269999999989</v>
      </c>
      <c r="AM42">
        <v>7.0255447619047624</v>
      </c>
      <c r="AN42">
        <v>0</v>
      </c>
      <c r="AO42">
        <v>13.299854399999999</v>
      </c>
      <c r="AP42">
        <v>5.0635367999999996</v>
      </c>
      <c r="AQ42">
        <v>0</v>
      </c>
      <c r="AR42">
        <v>21.577017600000001</v>
      </c>
      <c r="AS42">
        <v>14.009330613599998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32.921923912900631</v>
      </c>
      <c r="BB42">
        <f t="shared" si="0"/>
        <v>840.33867756625125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160.78512254777073</v>
      </c>
      <c r="L43">
        <v>70.996632027404345</v>
      </c>
      <c r="M43">
        <v>63.76505139500734</v>
      </c>
      <c r="N43">
        <v>51.88104874186169</v>
      </c>
      <c r="O43">
        <v>73.284872899159666</v>
      </c>
      <c r="P43">
        <v>24.156998980112185</v>
      </c>
      <c r="Q43">
        <v>9.5870086217364925</v>
      </c>
      <c r="R43">
        <v>18.61405152457996</v>
      </c>
      <c r="S43">
        <v>11.590408188331629</v>
      </c>
      <c r="T43">
        <v>0</v>
      </c>
      <c r="U43">
        <v>51.232097186700756</v>
      </c>
      <c r="V43">
        <v>9.1024962406015035</v>
      </c>
      <c r="W43">
        <v>19.194744351961955</v>
      </c>
      <c r="X43">
        <v>64.784840448144422</v>
      </c>
      <c r="Y43">
        <v>0</v>
      </c>
      <c r="Z43">
        <v>2.8987200000000004</v>
      </c>
      <c r="AA43">
        <v>6.1413336000000003</v>
      </c>
      <c r="AB43">
        <v>17.352844703999999</v>
      </c>
      <c r="AC43">
        <v>12.7643852736</v>
      </c>
      <c r="AD43">
        <v>12.06781056</v>
      </c>
      <c r="AE43">
        <v>21.7125353952</v>
      </c>
      <c r="AF43">
        <v>4.4427500000000011</v>
      </c>
      <c r="AG43">
        <v>12.437671679999999</v>
      </c>
      <c r="AH43">
        <v>67.1714676</v>
      </c>
      <c r="AI43">
        <v>13.977540000000001</v>
      </c>
      <c r="AJ43">
        <v>0</v>
      </c>
      <c r="AK43">
        <v>22.184519999999999</v>
      </c>
      <c r="AL43">
        <v>59.209269999999989</v>
      </c>
      <c r="AM43">
        <v>7.0255447619047624</v>
      </c>
      <c r="AN43">
        <v>0</v>
      </c>
      <c r="AO43">
        <v>13.299854399999999</v>
      </c>
      <c r="AP43">
        <v>5.0635367999999996</v>
      </c>
      <c r="AQ43">
        <v>0</v>
      </c>
      <c r="AR43">
        <v>21.577017600000001</v>
      </c>
      <c r="AS43">
        <v>14.009330613599998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35.525142766510555</v>
      </c>
      <c r="BB43">
        <f t="shared" si="0"/>
        <v>906.78636337516696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160.78834976710488</v>
      </c>
      <c r="L44">
        <v>70.996632027404345</v>
      </c>
      <c r="M44">
        <v>63.76505139500734</v>
      </c>
      <c r="N44">
        <v>51.88104874186169</v>
      </c>
      <c r="O44">
        <v>73.284872899159666</v>
      </c>
      <c r="P44">
        <v>24.156998980112185</v>
      </c>
      <c r="Q44">
        <v>9.5870086217364925</v>
      </c>
      <c r="R44">
        <v>18.61405152457996</v>
      </c>
      <c r="S44">
        <v>11.590408188331629</v>
      </c>
      <c r="T44">
        <v>0</v>
      </c>
      <c r="U44">
        <v>51.232097186700756</v>
      </c>
      <c r="V44">
        <v>9.1024962406015035</v>
      </c>
      <c r="W44">
        <v>19.194744351961955</v>
      </c>
      <c r="X44">
        <v>64.784840448144422</v>
      </c>
      <c r="Y44">
        <v>0</v>
      </c>
      <c r="Z44">
        <v>2.8987200000000004</v>
      </c>
      <c r="AA44">
        <v>6.1413336000000003</v>
      </c>
      <c r="AB44">
        <v>17.352844703999999</v>
      </c>
      <c r="AC44">
        <v>12.7643852736</v>
      </c>
      <c r="AD44">
        <v>12.06781056</v>
      </c>
      <c r="AE44">
        <v>21.7125353952</v>
      </c>
      <c r="AF44">
        <v>4.4427500000000011</v>
      </c>
      <c r="AG44">
        <v>12.437671679999999</v>
      </c>
      <c r="AH44">
        <v>67.1714676</v>
      </c>
      <c r="AI44">
        <v>13.977540000000001</v>
      </c>
      <c r="AJ44">
        <v>0</v>
      </c>
      <c r="AK44">
        <v>22.184519999999999</v>
      </c>
      <c r="AL44">
        <v>59.209269999999989</v>
      </c>
      <c r="AM44">
        <v>7.0255447619047624</v>
      </c>
      <c r="AN44">
        <v>0</v>
      </c>
      <c r="AO44">
        <v>13.299854399999999</v>
      </c>
      <c r="AP44">
        <v>5.0635367999999996</v>
      </c>
      <c r="AQ44">
        <v>0</v>
      </c>
      <c r="AR44">
        <v>21.577017600000001</v>
      </c>
      <c r="AS44">
        <v>14.009330613599998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35.525264424097031</v>
      </c>
      <c r="BB44">
        <f t="shared" si="0"/>
        <v>906.78946893691455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160.78834976710488</v>
      </c>
      <c r="L45">
        <v>70.996632027404345</v>
      </c>
      <c r="M45">
        <v>63.76505139500734</v>
      </c>
      <c r="N45">
        <v>51.88104874186169</v>
      </c>
      <c r="O45">
        <v>73.284872899159666</v>
      </c>
      <c r="P45">
        <v>24.156998980112185</v>
      </c>
      <c r="Q45">
        <v>9.5870086217364925</v>
      </c>
      <c r="R45">
        <v>18.61405152457996</v>
      </c>
      <c r="S45">
        <v>11.590408188331629</v>
      </c>
      <c r="T45">
        <v>0</v>
      </c>
      <c r="U45">
        <v>51.232097186700756</v>
      </c>
      <c r="V45">
        <v>9.1024962406015035</v>
      </c>
      <c r="W45">
        <v>19.194744351961955</v>
      </c>
      <c r="X45">
        <v>64.784840448144422</v>
      </c>
      <c r="Y45">
        <v>0</v>
      </c>
      <c r="Z45">
        <v>2.8987200000000004</v>
      </c>
      <c r="AA45">
        <v>6.1413336000000003</v>
      </c>
      <c r="AB45">
        <v>17.352844703999999</v>
      </c>
      <c r="AC45">
        <v>12.7643852736</v>
      </c>
      <c r="AD45">
        <v>12.06781056</v>
      </c>
      <c r="AE45">
        <v>21.7125353952</v>
      </c>
      <c r="AF45">
        <v>4.4427500000000011</v>
      </c>
      <c r="AG45">
        <v>12.437671679999999</v>
      </c>
      <c r="AH45">
        <v>67.1714676</v>
      </c>
      <c r="AI45">
        <v>19.009454400000003</v>
      </c>
      <c r="AJ45">
        <v>0</v>
      </c>
      <c r="AK45">
        <v>22.184519999999999</v>
      </c>
      <c r="AL45">
        <v>39.010499999999993</v>
      </c>
      <c r="AM45">
        <v>7.0255447619047624</v>
      </c>
      <c r="AN45">
        <v>0</v>
      </c>
      <c r="AO45">
        <v>13.299854399999999</v>
      </c>
      <c r="AP45">
        <v>5.0635367999999996</v>
      </c>
      <c r="AQ45">
        <v>0</v>
      </c>
      <c r="AR45">
        <v>21.577017600000001</v>
      </c>
      <c r="AS45">
        <v>14.009330613599998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34.953474325234403</v>
      </c>
      <c r="BB45">
        <f t="shared" si="0"/>
        <v>892.19440343577719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160.78834976710488</v>
      </c>
      <c r="L46">
        <v>70.996632027404345</v>
      </c>
      <c r="M46">
        <v>63.76505139500734</v>
      </c>
      <c r="N46">
        <v>51.88104874186169</v>
      </c>
      <c r="O46">
        <v>73.284872899159666</v>
      </c>
      <c r="P46">
        <v>24.156998980112185</v>
      </c>
      <c r="Q46">
        <v>9.5870086217364925</v>
      </c>
      <c r="R46">
        <v>18.61405152457996</v>
      </c>
      <c r="S46">
        <v>11.590408188331629</v>
      </c>
      <c r="T46">
        <v>0</v>
      </c>
      <c r="U46">
        <v>51.232097186700756</v>
      </c>
      <c r="V46">
        <v>9.1024962406015035</v>
      </c>
      <c r="W46">
        <v>19.194744351961955</v>
      </c>
      <c r="X46">
        <v>64.784840448144422</v>
      </c>
      <c r="Y46">
        <v>0</v>
      </c>
      <c r="Z46">
        <v>2.8987200000000004</v>
      </c>
      <c r="AA46">
        <v>6.1413336000000003</v>
      </c>
      <c r="AB46">
        <v>17.352844703999999</v>
      </c>
      <c r="AC46">
        <v>12.7643852736</v>
      </c>
      <c r="AD46">
        <v>12.06781056</v>
      </c>
      <c r="AE46">
        <v>21.7125353952</v>
      </c>
      <c r="AF46">
        <v>4.4427500000000011</v>
      </c>
      <c r="AG46">
        <v>12.437671679999999</v>
      </c>
      <c r="AH46">
        <v>67.1714676</v>
      </c>
      <c r="AI46">
        <v>19.009454400000003</v>
      </c>
      <c r="AJ46">
        <v>0</v>
      </c>
      <c r="AK46">
        <v>22.184519999999999</v>
      </c>
      <c r="AL46">
        <v>39.010499999999993</v>
      </c>
      <c r="AM46">
        <v>7.0255447619047624</v>
      </c>
      <c r="AN46">
        <v>0</v>
      </c>
      <c r="AO46">
        <v>13.299854399999999</v>
      </c>
      <c r="AP46">
        <v>5.0635367999999996</v>
      </c>
      <c r="AQ46">
        <v>0</v>
      </c>
      <c r="AR46">
        <v>21.577017600000001</v>
      </c>
      <c r="AS46">
        <v>14.009330613599998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34.953474325234403</v>
      </c>
      <c r="BB46">
        <f t="shared" si="0"/>
        <v>892.19440343577719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160.78262159078199</v>
      </c>
      <c r="L47">
        <v>70.996632027404345</v>
      </c>
      <c r="M47">
        <v>63.76505139500734</v>
      </c>
      <c r="N47">
        <v>51.88104874186169</v>
      </c>
      <c r="O47">
        <v>73.284872899159666</v>
      </c>
      <c r="P47">
        <v>24.156998980112185</v>
      </c>
      <c r="Q47">
        <v>9.5870086217364925</v>
      </c>
      <c r="R47">
        <v>18.557501649548708</v>
      </c>
      <c r="S47">
        <v>11.590408188331629</v>
      </c>
      <c r="T47">
        <v>0</v>
      </c>
      <c r="U47">
        <v>51.761195729855281</v>
      </c>
      <c r="V47">
        <v>9.1048380952380956</v>
      </c>
      <c r="W47">
        <v>19.264656227361382</v>
      </c>
      <c r="X47">
        <v>64.789067649220215</v>
      </c>
      <c r="Y47">
        <v>0</v>
      </c>
      <c r="Z47">
        <v>2.8987200000000004</v>
      </c>
      <c r="AA47">
        <v>6.1413336000000003</v>
      </c>
      <c r="AB47">
        <v>17.352844703999999</v>
      </c>
      <c r="AC47">
        <v>12.7643852736</v>
      </c>
      <c r="AD47">
        <v>16.071074640000003</v>
      </c>
      <c r="AE47">
        <v>21.7125353952</v>
      </c>
      <c r="AF47">
        <v>4.4427500000000011</v>
      </c>
      <c r="AG47">
        <v>12.437671679999999</v>
      </c>
      <c r="AH47">
        <v>67.1714676</v>
      </c>
      <c r="AI47">
        <v>19.009454400000003</v>
      </c>
      <c r="AJ47">
        <v>0</v>
      </c>
      <c r="AK47">
        <v>22.184519999999999</v>
      </c>
      <c r="AL47">
        <v>39.010499999999993</v>
      </c>
      <c r="AM47">
        <v>7.0255447619047624</v>
      </c>
      <c r="AN47">
        <v>0</v>
      </c>
      <c r="AO47">
        <v>13.299854399999999</v>
      </c>
      <c r="AP47">
        <v>5.0635367999999996</v>
      </c>
      <c r="AQ47">
        <v>0</v>
      </c>
      <c r="AR47">
        <v>21.577017600000001</v>
      </c>
      <c r="AS47">
        <v>14.009330613599998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35.124880280725613</v>
      </c>
      <c r="BB47">
        <f t="shared" si="0"/>
        <v>896.56956298319813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160.78262159078199</v>
      </c>
      <c r="L48">
        <v>70.996632027404345</v>
      </c>
      <c r="M48">
        <v>63.76505139500734</v>
      </c>
      <c r="N48">
        <v>51.88104874186169</v>
      </c>
      <c r="O48">
        <v>73.284872899159666</v>
      </c>
      <c r="P48">
        <v>24.156998980112185</v>
      </c>
      <c r="Q48">
        <v>9.5870086217364925</v>
      </c>
      <c r="R48">
        <v>17.364647221038613</v>
      </c>
      <c r="S48">
        <v>11.590408188331629</v>
      </c>
      <c r="T48">
        <v>0</v>
      </c>
      <c r="U48">
        <v>51.761195729855281</v>
      </c>
      <c r="V48">
        <v>9.1048380952380956</v>
      </c>
      <c r="W48">
        <v>19.264656227361382</v>
      </c>
      <c r="X48">
        <v>64.789067649220215</v>
      </c>
      <c r="Y48">
        <v>0</v>
      </c>
      <c r="Z48">
        <v>2.8987200000000004</v>
      </c>
      <c r="AA48">
        <v>6.1413336000000003</v>
      </c>
      <c r="AB48">
        <v>17.352844703999999</v>
      </c>
      <c r="AC48">
        <v>12.7643852736</v>
      </c>
      <c r="AD48">
        <v>16.071074640000003</v>
      </c>
      <c r="AE48">
        <v>21.7125353952</v>
      </c>
      <c r="AF48">
        <v>4.4427500000000011</v>
      </c>
      <c r="AG48">
        <v>12.437671679999999</v>
      </c>
      <c r="AH48">
        <v>67.1714676</v>
      </c>
      <c r="AI48">
        <v>19.009454400000003</v>
      </c>
      <c r="AJ48">
        <v>0</v>
      </c>
      <c r="AK48">
        <v>22.184519999999999</v>
      </c>
      <c r="AL48">
        <v>39.010499999999993</v>
      </c>
      <c r="AM48">
        <v>7.0255447619047624</v>
      </c>
      <c r="AN48">
        <v>0</v>
      </c>
      <c r="AO48">
        <v>13.299854399999999</v>
      </c>
      <c r="AP48">
        <v>5.0635367999999996</v>
      </c>
      <c r="AQ48">
        <v>0</v>
      </c>
      <c r="AR48">
        <v>21.577017600000001</v>
      </c>
      <c r="AS48">
        <v>14.009330613599998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35.07990966734156</v>
      </c>
      <c r="BB48">
        <f t="shared" si="0"/>
        <v>895.42167916807205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160.78392577238955</v>
      </c>
      <c r="L49">
        <v>70.996632027404345</v>
      </c>
      <c r="M49">
        <v>63.76505139500734</v>
      </c>
      <c r="N49">
        <v>51.88104874186169</v>
      </c>
      <c r="O49">
        <v>73.284872899159666</v>
      </c>
      <c r="P49">
        <v>24.156998980112185</v>
      </c>
      <c r="Q49">
        <v>9.5894353751914245</v>
      </c>
      <c r="R49">
        <v>15.235713036020583</v>
      </c>
      <c r="S49">
        <v>11.586356695869837</v>
      </c>
      <c r="T49">
        <v>0</v>
      </c>
      <c r="U49">
        <v>51.761195729855281</v>
      </c>
      <c r="V49">
        <v>9.0997470533208613</v>
      </c>
      <c r="W49">
        <v>19.586296145494032</v>
      </c>
      <c r="X49">
        <v>64.784840448144422</v>
      </c>
      <c r="Y49">
        <v>0</v>
      </c>
      <c r="Z49">
        <v>2.8987200000000004</v>
      </c>
      <c r="AA49">
        <v>6.1413336000000003</v>
      </c>
      <c r="AB49">
        <v>17.352844703999999</v>
      </c>
      <c r="AC49">
        <v>12.7643852736</v>
      </c>
      <c r="AD49">
        <v>16.071074640000003</v>
      </c>
      <c r="AE49">
        <v>21.7125353952</v>
      </c>
      <c r="AF49">
        <v>4.4427500000000011</v>
      </c>
      <c r="AG49">
        <v>12.437671679999999</v>
      </c>
      <c r="AH49">
        <v>67.1714676</v>
      </c>
      <c r="AI49">
        <v>19.009454400000003</v>
      </c>
      <c r="AJ49">
        <v>0</v>
      </c>
      <c r="AK49">
        <v>22.184519999999999</v>
      </c>
      <c r="AL49">
        <v>53.747799999999991</v>
      </c>
      <c r="AM49">
        <v>7.0255447619047624</v>
      </c>
      <c r="AN49">
        <v>0</v>
      </c>
      <c r="AO49">
        <v>13.299854399999999</v>
      </c>
      <c r="AP49">
        <v>5.0635367999999996</v>
      </c>
      <c r="AQ49">
        <v>0</v>
      </c>
      <c r="AR49">
        <v>21.577017600000001</v>
      </c>
      <c r="AS49">
        <v>14.009330613599998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35.567006255047794</v>
      </c>
      <c r="BB49">
        <f t="shared" si="0"/>
        <v>907.85494951308817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160.78392577238955</v>
      </c>
      <c r="L50">
        <v>70.996632027404345</v>
      </c>
      <c r="M50">
        <v>63.76505139500734</v>
      </c>
      <c r="N50">
        <v>51.88104874186169</v>
      </c>
      <c r="O50">
        <v>73.284872899159666</v>
      </c>
      <c r="P50">
        <v>24.156998980112185</v>
      </c>
      <c r="Q50">
        <v>9.5894353751914245</v>
      </c>
      <c r="R50">
        <v>14.745117768052516</v>
      </c>
      <c r="S50">
        <v>11.586356695869837</v>
      </c>
      <c r="T50">
        <v>0</v>
      </c>
      <c r="U50">
        <v>51.761195729855281</v>
      </c>
      <c r="V50">
        <v>9.0997470533208613</v>
      </c>
      <c r="W50">
        <v>19.586296145494032</v>
      </c>
      <c r="X50">
        <v>64.784840448144422</v>
      </c>
      <c r="Y50">
        <v>0</v>
      </c>
      <c r="Z50">
        <v>2.8987200000000004</v>
      </c>
      <c r="AA50">
        <v>6.1413336000000003</v>
      </c>
      <c r="AB50">
        <v>17.352844703999999</v>
      </c>
      <c r="AC50">
        <v>12.7643852736</v>
      </c>
      <c r="AD50">
        <v>16.071074640000003</v>
      </c>
      <c r="AE50">
        <v>21.7125353952</v>
      </c>
      <c r="AF50">
        <v>4.4427500000000011</v>
      </c>
      <c r="AG50">
        <v>12.437671679999999</v>
      </c>
      <c r="AH50">
        <v>67.1714676</v>
      </c>
      <c r="AI50">
        <v>19.009454400000003</v>
      </c>
      <c r="AJ50">
        <v>0</v>
      </c>
      <c r="AK50">
        <v>22.184519999999999</v>
      </c>
      <c r="AL50">
        <v>62.416800000000002</v>
      </c>
      <c r="AM50">
        <v>7.0255447619047624</v>
      </c>
      <c r="AN50">
        <v>0</v>
      </c>
      <c r="AO50">
        <v>13.299854399999999</v>
      </c>
      <c r="AP50">
        <v>5.0635367999999996</v>
      </c>
      <c r="AQ50">
        <v>0</v>
      </c>
      <c r="AR50">
        <v>21.577017600000001</v>
      </c>
      <c r="AS50">
        <v>14.009330613599998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35.87533188107593</v>
      </c>
      <c r="BB50">
        <f t="shared" si="0"/>
        <v>915.72502861909197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160.78392577238955</v>
      </c>
      <c r="L51">
        <v>70.996632027404345</v>
      </c>
      <c r="M51">
        <v>63.76505139500734</v>
      </c>
      <c r="N51">
        <v>51.88104874186169</v>
      </c>
      <c r="O51">
        <v>73.284872899159666</v>
      </c>
      <c r="P51">
        <v>24.156998980112185</v>
      </c>
      <c r="Q51">
        <v>9.5894353751914245</v>
      </c>
      <c r="R51">
        <v>14.745117768052516</v>
      </c>
      <c r="S51">
        <v>11.586356695869837</v>
      </c>
      <c r="T51">
        <v>0</v>
      </c>
      <c r="U51">
        <v>51.761195729855281</v>
      </c>
      <c r="V51">
        <v>9.0997470533208613</v>
      </c>
      <c r="W51">
        <v>19.586296145494032</v>
      </c>
      <c r="X51">
        <v>64.784840448144422</v>
      </c>
      <c r="Y51">
        <v>0</v>
      </c>
      <c r="Z51">
        <v>0</v>
      </c>
      <c r="AA51">
        <v>6.1413336000000003</v>
      </c>
      <c r="AB51">
        <v>17.352844703999999</v>
      </c>
      <c r="AC51">
        <v>12.7643852736</v>
      </c>
      <c r="AD51">
        <v>16.071074640000003</v>
      </c>
      <c r="AE51">
        <v>21.7125353952</v>
      </c>
      <c r="AF51">
        <v>4.4427500000000011</v>
      </c>
      <c r="AG51">
        <v>12.437671679999999</v>
      </c>
      <c r="AH51">
        <v>67.1714676</v>
      </c>
      <c r="AI51">
        <v>13.977540000000001</v>
      </c>
      <c r="AJ51">
        <v>0</v>
      </c>
      <c r="AK51">
        <v>22.184519999999999</v>
      </c>
      <c r="AL51">
        <v>59.209269999999989</v>
      </c>
      <c r="AM51">
        <v>7.0255447619047624</v>
      </c>
      <c r="AN51">
        <v>0</v>
      </c>
      <c r="AO51">
        <v>13.299854399999999</v>
      </c>
      <c r="AP51">
        <v>3.6569987999999998</v>
      </c>
      <c r="AQ51">
        <v>0</v>
      </c>
      <c r="AR51">
        <v>21.577017600000001</v>
      </c>
      <c r="AS51">
        <v>14.009330613599998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35.402396203930302</v>
      </c>
      <c r="BB51">
        <f t="shared" si="0"/>
        <v>903.65326189623761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160.78392577238955</v>
      </c>
      <c r="L52">
        <v>70.996632027404345</v>
      </c>
      <c r="M52">
        <v>63.76505139500734</v>
      </c>
      <c r="N52">
        <v>51.88104874186169</v>
      </c>
      <c r="O52">
        <v>73.284872899159666</v>
      </c>
      <c r="P52">
        <v>24.156998980112185</v>
      </c>
      <c r="Q52">
        <v>9.5894353751914245</v>
      </c>
      <c r="R52">
        <v>14.745117768052516</v>
      </c>
      <c r="S52">
        <v>11.586356695869837</v>
      </c>
      <c r="T52">
        <v>0</v>
      </c>
      <c r="U52">
        <v>51.761195729855281</v>
      </c>
      <c r="V52">
        <v>9.0997470533208613</v>
      </c>
      <c r="W52">
        <v>19.586296145494032</v>
      </c>
      <c r="X52">
        <v>64.784840448144422</v>
      </c>
      <c r="Y52">
        <v>0</v>
      </c>
      <c r="Z52">
        <v>0</v>
      </c>
      <c r="AA52">
        <v>6.1413336000000003</v>
      </c>
      <c r="AB52">
        <v>17.352844703999999</v>
      </c>
      <c r="AC52">
        <v>12.7643852736</v>
      </c>
      <c r="AD52">
        <v>16.071074640000003</v>
      </c>
      <c r="AE52">
        <v>21.7125353952</v>
      </c>
      <c r="AF52">
        <v>4.4427500000000011</v>
      </c>
      <c r="AG52">
        <v>12.437671679999999</v>
      </c>
      <c r="AH52">
        <v>67.1714676</v>
      </c>
      <c r="AI52">
        <v>13.977540000000001</v>
      </c>
      <c r="AJ52">
        <v>0</v>
      </c>
      <c r="AK52">
        <v>22.184519999999999</v>
      </c>
      <c r="AL52">
        <v>59.209269999999989</v>
      </c>
      <c r="AM52">
        <v>7.0255447619047624</v>
      </c>
      <c r="AN52">
        <v>0</v>
      </c>
      <c r="AO52">
        <v>13.299854399999999</v>
      </c>
      <c r="AP52">
        <v>2.5317684000000003</v>
      </c>
      <c r="AQ52">
        <v>0</v>
      </c>
      <c r="AR52">
        <v>21.577017600000001</v>
      </c>
      <c r="AS52">
        <v>14.009330613599998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35.359975193530296</v>
      </c>
      <c r="BB52">
        <f t="shared" si="0"/>
        <v>902.57045250663759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160.78512254777073</v>
      </c>
      <c r="L53">
        <v>70.996632027404345</v>
      </c>
      <c r="M53">
        <v>63.76505139500734</v>
      </c>
      <c r="N53">
        <v>51.88104874186169</v>
      </c>
      <c r="O53">
        <v>73.284872899159666</v>
      </c>
      <c r="P53">
        <v>24.156998980112185</v>
      </c>
      <c r="Q53">
        <v>9.5894353751914245</v>
      </c>
      <c r="R53">
        <v>15.721890897155362</v>
      </c>
      <c r="S53">
        <v>11.586356695869837</v>
      </c>
      <c r="T53">
        <v>0</v>
      </c>
      <c r="U53">
        <v>51.761195729855281</v>
      </c>
      <c r="V53">
        <v>9.0997470533208613</v>
      </c>
      <c r="W53">
        <v>19.586296145494032</v>
      </c>
      <c r="X53">
        <v>64.784840448144422</v>
      </c>
      <c r="Y53">
        <v>0</v>
      </c>
      <c r="Z53">
        <v>0</v>
      </c>
      <c r="AA53">
        <v>6.1413336000000003</v>
      </c>
      <c r="AB53">
        <v>17.352844703999999</v>
      </c>
      <c r="AC53">
        <v>12.7643852736</v>
      </c>
      <c r="AD53">
        <v>16.071074640000003</v>
      </c>
      <c r="AE53">
        <v>21.7125353952</v>
      </c>
      <c r="AF53">
        <v>4.4427500000000011</v>
      </c>
      <c r="AG53">
        <v>12.437671679999999</v>
      </c>
      <c r="AH53">
        <v>67.1714676</v>
      </c>
      <c r="AI53">
        <v>13.977540000000001</v>
      </c>
      <c r="AJ53">
        <v>0</v>
      </c>
      <c r="AK53">
        <v>22.184519999999999</v>
      </c>
      <c r="AL53">
        <v>59.209269999999989</v>
      </c>
      <c r="AM53">
        <v>7.0255447619047624</v>
      </c>
      <c r="AN53">
        <v>0</v>
      </c>
      <c r="AO53">
        <v>13.299854399999999</v>
      </c>
      <c r="AP53">
        <v>2.5317684000000003</v>
      </c>
      <c r="AQ53">
        <v>0</v>
      </c>
      <c r="AR53">
        <v>21.577017600000001</v>
      </c>
      <c r="AS53">
        <v>14.009330613599998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35.396845161446954</v>
      </c>
      <c r="BB53">
        <f t="shared" si="0"/>
        <v>903.51155244320501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160.78512254777073</v>
      </c>
      <c r="L54">
        <v>70.996632027404345</v>
      </c>
      <c r="M54">
        <v>63.76505139500734</v>
      </c>
      <c r="N54">
        <v>51.88104874186169</v>
      </c>
      <c r="O54">
        <v>73.284872899159666</v>
      </c>
      <c r="P54">
        <v>24.156998980112185</v>
      </c>
      <c r="Q54">
        <v>9.5894353751914245</v>
      </c>
      <c r="R54">
        <v>16.002453391684902</v>
      </c>
      <c r="S54">
        <v>11.586356695869837</v>
      </c>
      <c r="T54">
        <v>0</v>
      </c>
      <c r="U54">
        <v>51.761195729855281</v>
      </c>
      <c r="V54">
        <v>9.0997470533208613</v>
      </c>
      <c r="W54">
        <v>19.586296145494032</v>
      </c>
      <c r="X54">
        <v>64.784840448144422</v>
      </c>
      <c r="Y54">
        <v>0</v>
      </c>
      <c r="Z54">
        <v>0</v>
      </c>
      <c r="AA54">
        <v>6.1413336000000003</v>
      </c>
      <c r="AB54">
        <v>17.352844703999999</v>
      </c>
      <c r="AC54">
        <v>12.7643852736</v>
      </c>
      <c r="AD54">
        <v>16.071074640000003</v>
      </c>
      <c r="AE54">
        <v>21.7125353952</v>
      </c>
      <c r="AF54">
        <v>4.4427500000000011</v>
      </c>
      <c r="AG54">
        <v>12.437671679999999</v>
      </c>
      <c r="AH54">
        <v>67.1714676</v>
      </c>
      <c r="AI54">
        <v>13.977540000000001</v>
      </c>
      <c r="AJ54">
        <v>0</v>
      </c>
      <c r="AK54">
        <v>22.184519999999999</v>
      </c>
      <c r="AL54">
        <v>59.209269999999989</v>
      </c>
      <c r="AM54">
        <v>7.0255447619047624</v>
      </c>
      <c r="AN54">
        <v>0</v>
      </c>
      <c r="AO54">
        <v>13.299854399999999</v>
      </c>
      <c r="AP54">
        <v>3.6569987999999998</v>
      </c>
      <c r="AQ54">
        <v>0</v>
      </c>
      <c r="AR54">
        <v>21.577017600000001</v>
      </c>
      <c r="AS54">
        <v>14.009330613599998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35.449843377536233</v>
      </c>
      <c r="BB54">
        <f t="shared" si="0"/>
        <v>904.86434712164521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160.78512254777073</v>
      </c>
      <c r="L55">
        <v>70.996632027404345</v>
      </c>
      <c r="M55">
        <v>63.76505139500734</v>
      </c>
      <c r="N55">
        <v>51.88104874186169</v>
      </c>
      <c r="O55">
        <v>73.284872899159666</v>
      </c>
      <c r="P55">
        <v>24.156998980112185</v>
      </c>
      <c r="Q55">
        <v>9.5894353751914245</v>
      </c>
      <c r="R55">
        <v>16.002453391684902</v>
      </c>
      <c r="S55">
        <v>11.586356695869837</v>
      </c>
      <c r="T55">
        <v>0</v>
      </c>
      <c r="U55">
        <v>51.761195729855281</v>
      </c>
      <c r="V55">
        <v>9.0997470533208613</v>
      </c>
      <c r="W55">
        <v>19.586296145494032</v>
      </c>
      <c r="X55">
        <v>64.784840448144422</v>
      </c>
      <c r="Y55">
        <v>0</v>
      </c>
      <c r="Z55">
        <v>0</v>
      </c>
      <c r="AA55">
        <v>6.1413336000000003</v>
      </c>
      <c r="AB55">
        <v>17.352844703999999</v>
      </c>
      <c r="AC55">
        <v>12.7643852736</v>
      </c>
      <c r="AD55">
        <v>16.071074640000003</v>
      </c>
      <c r="AE55">
        <v>21.7125353952</v>
      </c>
      <c r="AF55">
        <v>6.1515000000000013</v>
      </c>
      <c r="AG55">
        <v>12.437671679999999</v>
      </c>
      <c r="AH55">
        <v>67.1714676</v>
      </c>
      <c r="AI55">
        <v>13.977540000000001</v>
      </c>
      <c r="AJ55">
        <v>0</v>
      </c>
      <c r="AK55">
        <v>22.184519999999999</v>
      </c>
      <c r="AL55">
        <v>59.209269999999989</v>
      </c>
      <c r="AM55">
        <v>7.0255447619047624</v>
      </c>
      <c r="AN55">
        <v>0</v>
      </c>
      <c r="AO55">
        <v>13.299854399999999</v>
      </c>
      <c r="AP55">
        <v>5.0635367999999996</v>
      </c>
      <c r="AQ55">
        <v>0</v>
      </c>
      <c r="AR55">
        <v>21.577017600000001</v>
      </c>
      <c r="AS55">
        <v>14.009330613599998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35.567289971938671</v>
      </c>
      <c r="BB55">
        <f t="shared" si="0"/>
        <v>907.86218852724278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160.78512254777073</v>
      </c>
      <c r="L56">
        <v>70.996632027404345</v>
      </c>
      <c r="M56">
        <v>63.76505139500734</v>
      </c>
      <c r="N56">
        <v>51.88104874186169</v>
      </c>
      <c r="O56">
        <v>73.284872899159666</v>
      </c>
      <c r="P56">
        <v>24.156998980112185</v>
      </c>
      <c r="Q56">
        <v>9.5894353751914245</v>
      </c>
      <c r="R56">
        <v>16.002453391684902</v>
      </c>
      <c r="S56">
        <v>11.586356695869837</v>
      </c>
      <c r="T56">
        <v>0</v>
      </c>
      <c r="U56">
        <v>51.761195729855281</v>
      </c>
      <c r="V56">
        <v>9.0997470533208613</v>
      </c>
      <c r="W56">
        <v>19.586296145494032</v>
      </c>
      <c r="X56">
        <v>64.784840448144422</v>
      </c>
      <c r="Y56">
        <v>0</v>
      </c>
      <c r="Z56">
        <v>0</v>
      </c>
      <c r="AA56">
        <v>6.1413336000000003</v>
      </c>
      <c r="AB56">
        <v>17.352844703999999</v>
      </c>
      <c r="AC56">
        <v>12.7643852736</v>
      </c>
      <c r="AD56">
        <v>16.071074640000003</v>
      </c>
      <c r="AE56">
        <v>21.7125353952</v>
      </c>
      <c r="AF56">
        <v>6.1515000000000013</v>
      </c>
      <c r="AG56">
        <v>12.437671679999999</v>
      </c>
      <c r="AH56">
        <v>67.1714676</v>
      </c>
      <c r="AI56">
        <v>13.977540000000001</v>
      </c>
      <c r="AJ56">
        <v>0</v>
      </c>
      <c r="AK56">
        <v>22.184519999999999</v>
      </c>
      <c r="AL56">
        <v>59.209269999999989</v>
      </c>
      <c r="AM56">
        <v>7.0255447619047624</v>
      </c>
      <c r="AN56">
        <v>0</v>
      </c>
      <c r="AO56">
        <v>13.299854399999999</v>
      </c>
      <c r="AP56">
        <v>5.0635367999999996</v>
      </c>
      <c r="AQ56">
        <v>0</v>
      </c>
      <c r="AR56">
        <v>21.577017600000001</v>
      </c>
      <c r="AS56">
        <v>14.009330613599998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35.567289971938671</v>
      </c>
      <c r="BB56">
        <f t="shared" si="0"/>
        <v>907.86218852724278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160.78512254777073</v>
      </c>
      <c r="L57">
        <v>70.996632027404345</v>
      </c>
      <c r="M57">
        <v>63.76505139500734</v>
      </c>
      <c r="N57">
        <v>51.88104874186169</v>
      </c>
      <c r="O57">
        <v>73.284872899159666</v>
      </c>
      <c r="P57">
        <v>24.156998980112185</v>
      </c>
      <c r="Q57">
        <v>9.5894353751914245</v>
      </c>
      <c r="R57">
        <v>16.002453391684902</v>
      </c>
      <c r="S57">
        <v>11.586356695869837</v>
      </c>
      <c r="T57">
        <v>0</v>
      </c>
      <c r="U57">
        <v>51.761195729855281</v>
      </c>
      <c r="V57">
        <v>9.0997470533208613</v>
      </c>
      <c r="W57">
        <v>19.586296145494032</v>
      </c>
      <c r="X57">
        <v>64.784840448144422</v>
      </c>
      <c r="Y57">
        <v>0</v>
      </c>
      <c r="Z57">
        <v>0</v>
      </c>
      <c r="AA57">
        <v>6.1413336000000003</v>
      </c>
      <c r="AB57">
        <v>17.352844703999999</v>
      </c>
      <c r="AC57">
        <v>12.7643852736</v>
      </c>
      <c r="AD57">
        <v>16.071074640000003</v>
      </c>
      <c r="AE57">
        <v>21.7125353952</v>
      </c>
      <c r="AF57">
        <v>6.1515000000000013</v>
      </c>
      <c r="AG57">
        <v>12.437671679999999</v>
      </c>
      <c r="AH57">
        <v>67.1714676</v>
      </c>
      <c r="AI57">
        <v>13.977540000000001</v>
      </c>
      <c r="AJ57">
        <v>0</v>
      </c>
      <c r="AK57">
        <v>22.184519999999999</v>
      </c>
      <c r="AL57">
        <v>59.209269999999989</v>
      </c>
      <c r="AM57">
        <v>7.0255447619047624</v>
      </c>
      <c r="AN57">
        <v>0</v>
      </c>
      <c r="AO57">
        <v>13.299854399999999</v>
      </c>
      <c r="AP57">
        <v>5.0635367999999996</v>
      </c>
      <c r="AQ57">
        <v>0</v>
      </c>
      <c r="AR57">
        <v>21.577017600000001</v>
      </c>
      <c r="AS57">
        <v>14.009330613599998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35.567289971938671</v>
      </c>
      <c r="BB57">
        <f t="shared" si="0"/>
        <v>907.86218852724278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160.78512254777073</v>
      </c>
      <c r="L58">
        <v>70.996632027404345</v>
      </c>
      <c r="M58">
        <v>63.76505139500734</v>
      </c>
      <c r="N58">
        <v>51.88104874186169</v>
      </c>
      <c r="O58">
        <v>73.284872899159666</v>
      </c>
      <c r="P58">
        <v>24.156998980112185</v>
      </c>
      <c r="Q58">
        <v>9.5894353751914245</v>
      </c>
      <c r="R58">
        <v>16.002453391684902</v>
      </c>
      <c r="S58">
        <v>11.586356695869837</v>
      </c>
      <c r="T58">
        <v>0</v>
      </c>
      <c r="U58">
        <v>51.761195729855281</v>
      </c>
      <c r="V58">
        <v>9.0997470533208613</v>
      </c>
      <c r="W58">
        <v>19.586296145494032</v>
      </c>
      <c r="X58">
        <v>64.784840448144422</v>
      </c>
      <c r="Y58">
        <v>0</v>
      </c>
      <c r="Z58">
        <v>0</v>
      </c>
      <c r="AA58">
        <v>12.317364000000001</v>
      </c>
      <c r="AB58">
        <v>17.352844703999999</v>
      </c>
      <c r="AC58">
        <v>12.7643852736</v>
      </c>
      <c r="AD58">
        <v>16.071074640000003</v>
      </c>
      <c r="AE58">
        <v>21.7125353952</v>
      </c>
      <c r="AF58">
        <v>6.1515000000000013</v>
      </c>
      <c r="AG58">
        <v>12.437671679999999</v>
      </c>
      <c r="AH58">
        <v>67.1714676</v>
      </c>
      <c r="AI58">
        <v>13.977540000000001</v>
      </c>
      <c r="AJ58">
        <v>0</v>
      </c>
      <c r="AK58">
        <v>22.184519999999999</v>
      </c>
      <c r="AL58">
        <v>59.209269999999989</v>
      </c>
      <c r="AM58">
        <v>7.0255447619047624</v>
      </c>
      <c r="AN58">
        <v>0</v>
      </c>
      <c r="AO58">
        <v>13.299854399999999</v>
      </c>
      <c r="AP58">
        <v>5.0635367999999996</v>
      </c>
      <c r="AQ58">
        <v>0</v>
      </c>
      <c r="AR58">
        <v>21.577017600000001</v>
      </c>
      <c r="AS58">
        <v>14.009330613599998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35.800126142338677</v>
      </c>
      <c r="BB58">
        <f t="shared" si="0"/>
        <v>913.80538275684273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160.78512254777073</v>
      </c>
      <c r="L59">
        <v>126.96744631028037</v>
      </c>
      <c r="M59">
        <v>63.76505139500734</v>
      </c>
      <c r="N59">
        <v>51.88104874186169</v>
      </c>
      <c r="O59">
        <v>73.284872899159666</v>
      </c>
      <c r="P59">
        <v>24.156998980112185</v>
      </c>
      <c r="Q59">
        <v>9.5894353751914245</v>
      </c>
      <c r="R59">
        <v>16.002453391684902</v>
      </c>
      <c r="S59">
        <v>11.586356695869837</v>
      </c>
      <c r="T59">
        <v>0</v>
      </c>
      <c r="U59">
        <v>51.761195729855281</v>
      </c>
      <c r="V59">
        <v>9.0997470533208613</v>
      </c>
      <c r="W59">
        <v>19.555124321389798</v>
      </c>
      <c r="X59">
        <v>64.784840448144422</v>
      </c>
      <c r="Y59">
        <v>0</v>
      </c>
      <c r="Z59">
        <v>0</v>
      </c>
      <c r="AA59">
        <v>18.511436736</v>
      </c>
      <c r="AB59">
        <v>17.352844703999999</v>
      </c>
      <c r="AC59">
        <v>12.7643852736</v>
      </c>
      <c r="AD59">
        <v>16.071074640000003</v>
      </c>
      <c r="AE59">
        <v>21.7125353952</v>
      </c>
      <c r="AF59">
        <v>6.1515000000000013</v>
      </c>
      <c r="AG59">
        <v>12.437671679999999</v>
      </c>
      <c r="AH59">
        <v>67.1714676</v>
      </c>
      <c r="AI59">
        <v>13.977540000000001</v>
      </c>
      <c r="AJ59">
        <v>0</v>
      </c>
      <c r="AK59">
        <v>22.184519999999999</v>
      </c>
      <c r="AL59">
        <v>59.209269999999989</v>
      </c>
      <c r="AM59">
        <v>7.0255447619047624</v>
      </c>
      <c r="AN59">
        <v>0</v>
      </c>
      <c r="AO59">
        <v>13.299854399999999</v>
      </c>
      <c r="AP59">
        <v>5.0635367999999996</v>
      </c>
      <c r="AQ59">
        <v>0</v>
      </c>
      <c r="AR59">
        <v>21.577017600000001</v>
      </c>
      <c r="AS59">
        <v>14.009330613599998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38.14256744751939</v>
      </c>
      <c r="BB59">
        <f t="shared" si="0"/>
        <v>973.59665664643376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160.78512254777073</v>
      </c>
      <c r="L60">
        <v>126.96744631028037</v>
      </c>
      <c r="M60">
        <v>63.76505139500734</v>
      </c>
      <c r="N60">
        <v>51.88104874186169</v>
      </c>
      <c r="O60">
        <v>73.284872899159666</v>
      </c>
      <c r="P60">
        <v>24.156998980112185</v>
      </c>
      <c r="Q60">
        <v>9.5894353751914245</v>
      </c>
      <c r="R60">
        <v>16.002453391684902</v>
      </c>
      <c r="S60">
        <v>11.586356695869837</v>
      </c>
      <c r="T60">
        <v>0</v>
      </c>
      <c r="U60">
        <v>51.761195729855281</v>
      </c>
      <c r="V60">
        <v>9.0997470533208613</v>
      </c>
      <c r="W60">
        <v>19.555124321389798</v>
      </c>
      <c r="X60">
        <v>64.784840448144422</v>
      </c>
      <c r="Y60">
        <v>0</v>
      </c>
      <c r="Z60">
        <v>0</v>
      </c>
      <c r="AA60">
        <v>18.511436736</v>
      </c>
      <c r="AB60">
        <v>17.352844703999999</v>
      </c>
      <c r="AC60">
        <v>12.7643852736</v>
      </c>
      <c r="AD60">
        <v>16.071074640000003</v>
      </c>
      <c r="AE60">
        <v>21.7125353952</v>
      </c>
      <c r="AF60">
        <v>6.1515000000000013</v>
      </c>
      <c r="AG60">
        <v>12.437671679999999</v>
      </c>
      <c r="AH60">
        <v>67.1714676</v>
      </c>
      <c r="AI60">
        <v>13.977540000000001</v>
      </c>
      <c r="AJ60">
        <v>0</v>
      </c>
      <c r="AK60">
        <v>22.184519999999999</v>
      </c>
      <c r="AL60">
        <v>59.209269999999989</v>
      </c>
      <c r="AM60">
        <v>7.0255447619047624</v>
      </c>
      <c r="AN60">
        <v>0</v>
      </c>
      <c r="AO60">
        <v>13.299854399999999</v>
      </c>
      <c r="AP60">
        <v>5.0635367999999996</v>
      </c>
      <c r="AQ60">
        <v>0</v>
      </c>
      <c r="AR60">
        <v>21.577017600000001</v>
      </c>
      <c r="AS60">
        <v>14.009330613599998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38.14256744751939</v>
      </c>
      <c r="BB60">
        <f t="shared" si="0"/>
        <v>973.59665664643376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160.78512254777073</v>
      </c>
      <c r="L61">
        <v>126.96744631028037</v>
      </c>
      <c r="M61">
        <v>63.76505139500734</v>
      </c>
      <c r="N61">
        <v>51.88104874186169</v>
      </c>
      <c r="O61">
        <v>73.284872899159666</v>
      </c>
      <c r="P61">
        <v>24.156998980112185</v>
      </c>
      <c r="Q61">
        <v>9.5894353751914245</v>
      </c>
      <c r="R61">
        <v>16.002453391684902</v>
      </c>
      <c r="S61">
        <v>11.586356695869837</v>
      </c>
      <c r="T61">
        <v>0</v>
      </c>
      <c r="U61">
        <v>51.761195729855281</v>
      </c>
      <c r="V61">
        <v>9.0997470533208613</v>
      </c>
      <c r="W61">
        <v>19.555124321389798</v>
      </c>
      <c r="X61">
        <v>64.784840448144422</v>
      </c>
      <c r="Y61">
        <v>0</v>
      </c>
      <c r="Z61">
        <v>0</v>
      </c>
      <c r="AA61">
        <v>18.511436736</v>
      </c>
      <c r="AB61">
        <v>17.352844703999999</v>
      </c>
      <c r="AC61">
        <v>12.7643852736</v>
      </c>
      <c r="AD61">
        <v>16.071074640000003</v>
      </c>
      <c r="AE61">
        <v>21.7125353952</v>
      </c>
      <c r="AF61">
        <v>6.1515000000000013</v>
      </c>
      <c r="AG61">
        <v>12.437671679999999</v>
      </c>
      <c r="AH61">
        <v>67.1714676</v>
      </c>
      <c r="AI61">
        <v>13.977540000000001</v>
      </c>
      <c r="AJ61">
        <v>0</v>
      </c>
      <c r="AK61">
        <v>22.184519999999999</v>
      </c>
      <c r="AL61">
        <v>59.209269999999989</v>
      </c>
      <c r="AM61">
        <v>7.0255447619047624</v>
      </c>
      <c r="AN61">
        <v>0</v>
      </c>
      <c r="AO61">
        <v>13.299854399999999</v>
      </c>
      <c r="AP61">
        <v>5.0635367999999996</v>
      </c>
      <c r="AQ61">
        <v>0</v>
      </c>
      <c r="AR61">
        <v>21.577017600000001</v>
      </c>
      <c r="AS61">
        <v>14.009330613599998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38.14256744751939</v>
      </c>
      <c r="BB61">
        <f t="shared" si="0"/>
        <v>973.59665664643376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160.78392577238955</v>
      </c>
      <c r="L62">
        <v>126.96744631028037</v>
      </c>
      <c r="M62">
        <v>63.76505139500734</v>
      </c>
      <c r="N62">
        <v>51.88104874186169</v>
      </c>
      <c r="O62">
        <v>73.284872899159666</v>
      </c>
      <c r="P62">
        <v>24.156998980112185</v>
      </c>
      <c r="Q62">
        <v>9.5870086217364925</v>
      </c>
      <c r="R62">
        <v>15.209258971428572</v>
      </c>
      <c r="S62">
        <v>11.590408188331629</v>
      </c>
      <c r="T62">
        <v>0</v>
      </c>
      <c r="U62">
        <v>51.761195729855281</v>
      </c>
      <c r="V62">
        <v>9.1048380952380956</v>
      </c>
      <c r="W62">
        <v>19.327969303423849</v>
      </c>
      <c r="X62">
        <v>64.784840448144422</v>
      </c>
      <c r="Y62">
        <v>0</v>
      </c>
      <c r="Z62">
        <v>0</v>
      </c>
      <c r="AA62">
        <v>18.511436736</v>
      </c>
      <c r="AB62">
        <v>17.352844703999999</v>
      </c>
      <c r="AC62">
        <v>12.7643852736</v>
      </c>
      <c r="AD62">
        <v>16.071074640000003</v>
      </c>
      <c r="AE62">
        <v>21.7125353952</v>
      </c>
      <c r="AF62">
        <v>6.1515000000000013</v>
      </c>
      <c r="AG62">
        <v>12.437671679999999</v>
      </c>
      <c r="AH62">
        <v>67.1714676</v>
      </c>
      <c r="AI62">
        <v>13.977540000000001</v>
      </c>
      <c r="AJ62">
        <v>0</v>
      </c>
      <c r="AK62">
        <v>22.184519999999999</v>
      </c>
      <c r="AL62">
        <v>59.209269999999989</v>
      </c>
      <c r="AM62">
        <v>7.0255447619047624</v>
      </c>
      <c r="AN62">
        <v>0</v>
      </c>
      <c r="AO62">
        <v>13.299854399999999</v>
      </c>
      <c r="AP62">
        <v>5.0635367999999996</v>
      </c>
      <c r="AQ62">
        <v>0</v>
      </c>
      <c r="AR62">
        <v>21.577017600000001</v>
      </c>
      <c r="AS62">
        <v>14.009330613599998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38.104308523828813</v>
      </c>
      <c r="BB62">
        <f t="shared" si="0"/>
        <v>972.62008513744502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160.78392577238955</v>
      </c>
      <c r="L63">
        <v>126.96744631028037</v>
      </c>
      <c r="M63">
        <v>63.76505139500734</v>
      </c>
      <c r="N63">
        <v>51.88104874186169</v>
      </c>
      <c r="O63">
        <v>73.284872899159666</v>
      </c>
      <c r="P63">
        <v>24.156998980112185</v>
      </c>
      <c r="Q63">
        <v>9.5870086217364925</v>
      </c>
      <c r="R63">
        <v>15.209258971428572</v>
      </c>
      <c r="S63">
        <v>11.590408188331629</v>
      </c>
      <c r="T63">
        <v>0</v>
      </c>
      <c r="U63">
        <v>51.761195729855281</v>
      </c>
      <c r="V63">
        <v>9.1048380952380956</v>
      </c>
      <c r="W63">
        <v>19.327969303423849</v>
      </c>
      <c r="X63">
        <v>64.784840448144422</v>
      </c>
      <c r="Y63">
        <v>0</v>
      </c>
      <c r="Z63">
        <v>0</v>
      </c>
      <c r="AA63">
        <v>18.511436736</v>
      </c>
      <c r="AB63">
        <v>17.352844703999999</v>
      </c>
      <c r="AC63">
        <v>12.7643852736</v>
      </c>
      <c r="AD63">
        <v>16.071074640000003</v>
      </c>
      <c r="AE63">
        <v>21.7125353952</v>
      </c>
      <c r="AF63">
        <v>6.1515000000000013</v>
      </c>
      <c r="AG63">
        <v>12.437671679999999</v>
      </c>
      <c r="AH63">
        <v>67.1714676</v>
      </c>
      <c r="AI63">
        <v>13.977540000000001</v>
      </c>
      <c r="AJ63">
        <v>0</v>
      </c>
      <c r="AK63">
        <v>22.184519999999999</v>
      </c>
      <c r="AL63">
        <v>39.010499999999993</v>
      </c>
      <c r="AM63">
        <v>7.0255447619047624</v>
      </c>
      <c r="AN63">
        <v>0</v>
      </c>
      <c r="AO63">
        <v>13.299854399999999</v>
      </c>
      <c r="AP63">
        <v>5.0635367999999996</v>
      </c>
      <c r="AQ63">
        <v>0</v>
      </c>
      <c r="AR63">
        <v>21.577017600000001</v>
      </c>
      <c r="AS63">
        <v>14.009330613599998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37.342815208166179</v>
      </c>
      <c r="BB63">
        <f t="shared" si="0"/>
        <v>953.18280845310767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160.78392577238955</v>
      </c>
      <c r="L64">
        <v>126.96744631028037</v>
      </c>
      <c r="M64">
        <v>63.76505139500734</v>
      </c>
      <c r="N64">
        <v>51.88104874186169</v>
      </c>
      <c r="O64">
        <v>73.284872899159666</v>
      </c>
      <c r="P64">
        <v>24.156998980112185</v>
      </c>
      <c r="Q64">
        <v>9.5870086217364925</v>
      </c>
      <c r="R64">
        <v>15.209258971428572</v>
      </c>
      <c r="S64">
        <v>11.590408188331629</v>
      </c>
      <c r="T64">
        <v>0</v>
      </c>
      <c r="U64">
        <v>51.761195729855281</v>
      </c>
      <c r="V64">
        <v>9.1024962406015035</v>
      </c>
      <c r="W64">
        <v>19.327969303423849</v>
      </c>
      <c r="X64">
        <v>64.784840448144422</v>
      </c>
      <c r="Y64">
        <v>0</v>
      </c>
      <c r="Z64">
        <v>0</v>
      </c>
      <c r="AA64">
        <v>18.511436736</v>
      </c>
      <c r="AB64">
        <v>17.352844703999999</v>
      </c>
      <c r="AC64">
        <v>12.7643852736</v>
      </c>
      <c r="AD64">
        <v>16.071074640000003</v>
      </c>
      <c r="AE64">
        <v>21.7125353952</v>
      </c>
      <c r="AF64">
        <v>6.1515000000000013</v>
      </c>
      <c r="AG64">
        <v>12.437671679999999</v>
      </c>
      <c r="AH64">
        <v>67.1714676</v>
      </c>
      <c r="AI64">
        <v>13.977540000000001</v>
      </c>
      <c r="AJ64">
        <v>0</v>
      </c>
      <c r="AK64">
        <v>22.184519999999999</v>
      </c>
      <c r="AL64">
        <v>39.010499999999993</v>
      </c>
      <c r="AM64">
        <v>7.0255447619047624</v>
      </c>
      <c r="AN64">
        <v>0</v>
      </c>
      <c r="AO64">
        <v>13.299854399999999</v>
      </c>
      <c r="AP64">
        <v>5.0635367999999996</v>
      </c>
      <c r="AQ64">
        <v>0</v>
      </c>
      <c r="AR64">
        <v>21.577017600000001</v>
      </c>
      <c r="AS64">
        <v>14.009330613599998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37.342726920246371</v>
      </c>
      <c r="BB64">
        <f t="shared" si="0"/>
        <v>953.18055488639084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160.78392577238955</v>
      </c>
      <c r="L65">
        <v>126.96671870893601</v>
      </c>
      <c r="M65">
        <v>63.76505139500734</v>
      </c>
      <c r="N65">
        <v>51.88104874186169</v>
      </c>
      <c r="O65">
        <v>73.284872899159666</v>
      </c>
      <c r="P65">
        <v>24.156998980112185</v>
      </c>
      <c r="Q65">
        <v>9.5870086217364925</v>
      </c>
      <c r="R65">
        <v>18.61405152457996</v>
      </c>
      <c r="S65">
        <v>11.590408188331629</v>
      </c>
      <c r="T65">
        <v>0</v>
      </c>
      <c r="U65">
        <v>51.761195729855281</v>
      </c>
      <c r="V65">
        <v>9.1024962406015035</v>
      </c>
      <c r="W65">
        <v>19.327969303423849</v>
      </c>
      <c r="X65">
        <v>64.784840448144422</v>
      </c>
      <c r="Y65">
        <v>0</v>
      </c>
      <c r="Z65">
        <v>0</v>
      </c>
      <c r="AA65">
        <v>18.511436736</v>
      </c>
      <c r="AB65">
        <v>17.352844703999999</v>
      </c>
      <c r="AC65">
        <v>12.7643852736</v>
      </c>
      <c r="AD65">
        <v>16.071074640000003</v>
      </c>
      <c r="AE65">
        <v>21.7125353952</v>
      </c>
      <c r="AF65">
        <v>6.1515000000000013</v>
      </c>
      <c r="AG65">
        <v>12.437671679999999</v>
      </c>
      <c r="AH65">
        <v>67.1714676</v>
      </c>
      <c r="AI65">
        <v>13.977540000000001</v>
      </c>
      <c r="AJ65">
        <v>0</v>
      </c>
      <c r="AK65">
        <v>22.184519999999999</v>
      </c>
      <c r="AL65">
        <v>39.010499999999993</v>
      </c>
      <c r="AM65">
        <v>7.0255447619047624</v>
      </c>
      <c r="AN65">
        <v>0</v>
      </c>
      <c r="AO65">
        <v>13.299854399999999</v>
      </c>
      <c r="AP65">
        <v>5.0635367999999996</v>
      </c>
      <c r="AQ65">
        <v>0</v>
      </c>
      <c r="AR65">
        <v>21.577017600000001</v>
      </c>
      <c r="AS65">
        <v>14.009330613599998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37.471060408389981</v>
      </c>
      <c r="BB65">
        <f t="shared" si="0"/>
        <v>956.45628635005414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160.78392577238955</v>
      </c>
      <c r="L66">
        <v>126.96779437622513</v>
      </c>
      <c r="M66">
        <v>63.76505139500734</v>
      </c>
      <c r="N66">
        <v>51.88104874186169</v>
      </c>
      <c r="O66">
        <v>73.284872899159666</v>
      </c>
      <c r="P66">
        <v>24.156998980112185</v>
      </c>
      <c r="Q66">
        <v>9.5870086217364925</v>
      </c>
      <c r="R66">
        <v>18.61405152457996</v>
      </c>
      <c r="S66">
        <v>11.590408188331629</v>
      </c>
      <c r="T66">
        <v>0</v>
      </c>
      <c r="U66">
        <v>51.761195729855281</v>
      </c>
      <c r="V66">
        <v>9.1024962406015035</v>
      </c>
      <c r="W66">
        <v>19.327969303423849</v>
      </c>
      <c r="X66">
        <v>64.784840448144422</v>
      </c>
      <c r="Y66">
        <v>0</v>
      </c>
      <c r="Z66">
        <v>0</v>
      </c>
      <c r="AA66">
        <v>18.511436736</v>
      </c>
      <c r="AB66">
        <v>17.352844703999999</v>
      </c>
      <c r="AC66">
        <v>12.7643852736</v>
      </c>
      <c r="AD66">
        <v>16.071074640000003</v>
      </c>
      <c r="AE66">
        <v>21.7125353952</v>
      </c>
      <c r="AF66">
        <v>6.1515000000000013</v>
      </c>
      <c r="AG66">
        <v>12.437671679999999</v>
      </c>
      <c r="AH66">
        <v>67.1714676</v>
      </c>
      <c r="AI66">
        <v>13.977540000000001</v>
      </c>
      <c r="AJ66">
        <v>0</v>
      </c>
      <c r="AK66">
        <v>22.184519999999999</v>
      </c>
      <c r="AL66">
        <v>39.010499999999993</v>
      </c>
      <c r="AM66">
        <v>7.0255447619047624</v>
      </c>
      <c r="AN66">
        <v>0</v>
      </c>
      <c r="AO66">
        <v>13.299854399999999</v>
      </c>
      <c r="AP66">
        <v>5.0635367999999996</v>
      </c>
      <c r="AQ66">
        <v>0</v>
      </c>
      <c r="AR66">
        <v>21.577017600000001</v>
      </c>
      <c r="AS66">
        <v>14.009330613599998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37.471101060758023</v>
      </c>
      <c r="BB66">
        <f t="shared" si="0"/>
        <v>956.45732136497531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160.78503891996144</v>
      </c>
      <c r="L67">
        <v>126.96635429135151</v>
      </c>
      <c r="M67">
        <v>63.76505139500734</v>
      </c>
      <c r="N67">
        <v>51.88104874186169</v>
      </c>
      <c r="O67">
        <v>73.284872899159666</v>
      </c>
      <c r="P67">
        <v>24.156998980112185</v>
      </c>
      <c r="Q67">
        <v>9.5845831348261061</v>
      </c>
      <c r="R67">
        <v>18.618396862745097</v>
      </c>
      <c r="S67">
        <v>11.590457142857142</v>
      </c>
      <c r="T67">
        <v>0</v>
      </c>
      <c r="U67">
        <v>51.761195729855281</v>
      </c>
      <c r="V67">
        <v>9.1024962406015035</v>
      </c>
      <c r="W67">
        <v>19.327969303423849</v>
      </c>
      <c r="X67">
        <v>64.784840448144422</v>
      </c>
      <c r="Y67">
        <v>0</v>
      </c>
      <c r="Z67">
        <v>0</v>
      </c>
      <c r="AA67">
        <v>18.511436736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6.1515000000000013</v>
      </c>
      <c r="AG67">
        <v>12.437671679999999</v>
      </c>
      <c r="AH67">
        <v>67.1714676</v>
      </c>
      <c r="AI67">
        <v>12.300235199999999</v>
      </c>
      <c r="AJ67">
        <v>0</v>
      </c>
      <c r="AK67">
        <v>22.184519999999999</v>
      </c>
      <c r="AL67">
        <v>53.747799999999991</v>
      </c>
      <c r="AM67">
        <v>7.0255447619047624</v>
      </c>
      <c r="AN67">
        <v>0</v>
      </c>
      <c r="AO67">
        <v>13.299854399999999</v>
      </c>
      <c r="AP67">
        <v>5.0635367999999996</v>
      </c>
      <c r="AQ67">
        <v>0</v>
      </c>
      <c r="AR67">
        <v>21.577017600000001</v>
      </c>
      <c r="AS67">
        <v>14.009330613599998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37.963525483234072</v>
      </c>
      <c r="BB67">
        <f t="shared" si="0"/>
        <v>969.0265340109778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160.78503891996144</v>
      </c>
      <c r="L68">
        <v>126.96635429135151</v>
      </c>
      <c r="M68">
        <v>63.76505139500734</v>
      </c>
      <c r="N68">
        <v>51.88104874186169</v>
      </c>
      <c r="O68">
        <v>73.284872899159666</v>
      </c>
      <c r="P68">
        <v>24.156998980112185</v>
      </c>
      <c r="Q68">
        <v>9.5845831348261061</v>
      </c>
      <c r="R68">
        <v>18.618396862745097</v>
      </c>
      <c r="S68">
        <v>11.590457142857142</v>
      </c>
      <c r="T68">
        <v>0</v>
      </c>
      <c r="U68">
        <v>51.761195729855281</v>
      </c>
      <c r="V68">
        <v>9.1024962406015035</v>
      </c>
      <c r="W68">
        <v>19.327969303423849</v>
      </c>
      <c r="X68">
        <v>64.784840448144422</v>
      </c>
      <c r="Y68">
        <v>0</v>
      </c>
      <c r="Z68">
        <v>0</v>
      </c>
      <c r="AA68">
        <v>18.511436736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6.1515000000000013</v>
      </c>
      <c r="AG68">
        <v>12.437671679999999</v>
      </c>
      <c r="AH68">
        <v>67.1714676</v>
      </c>
      <c r="AI68">
        <v>12.300235199999999</v>
      </c>
      <c r="AJ68">
        <v>0</v>
      </c>
      <c r="AK68">
        <v>22.184519999999999</v>
      </c>
      <c r="AL68">
        <v>62.416800000000002</v>
      </c>
      <c r="AM68">
        <v>7.0255447619047624</v>
      </c>
      <c r="AN68">
        <v>0</v>
      </c>
      <c r="AO68">
        <v>13.299854399999999</v>
      </c>
      <c r="AP68">
        <v>5.0635367999999996</v>
      </c>
      <c r="AQ68">
        <v>0</v>
      </c>
      <c r="AR68">
        <v>21.577017600000001</v>
      </c>
      <c r="AS68">
        <v>14.009330613599998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38.290346783234078</v>
      </c>
      <c r="BB68">
        <f t="shared" ref="BB68:BB99" si="1">SUM(B68:AZ68)-BA68</f>
        <v>977.36871271097777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160.78503891996144</v>
      </c>
      <c r="L69">
        <v>126.96635429135151</v>
      </c>
      <c r="M69">
        <v>63.76505139500734</v>
      </c>
      <c r="N69">
        <v>51.88104874186169</v>
      </c>
      <c r="O69">
        <v>73.284872899159666</v>
      </c>
      <c r="P69">
        <v>24.156998980112185</v>
      </c>
      <c r="Q69">
        <v>9.5845831348261061</v>
      </c>
      <c r="R69">
        <v>18.618396862745097</v>
      </c>
      <c r="S69">
        <v>11.590457142857142</v>
      </c>
      <c r="T69">
        <v>0</v>
      </c>
      <c r="U69">
        <v>51.761195729855281</v>
      </c>
      <c r="V69">
        <v>9.1024962406015035</v>
      </c>
      <c r="W69">
        <v>19.327969303423849</v>
      </c>
      <c r="X69">
        <v>64.784840448144422</v>
      </c>
      <c r="Y69">
        <v>0</v>
      </c>
      <c r="Z69">
        <v>0</v>
      </c>
      <c r="AA69">
        <v>18.511436736</v>
      </c>
      <c r="AB69">
        <v>17.352844703999999</v>
      </c>
      <c r="AC69">
        <v>12.7643852736</v>
      </c>
      <c r="AD69">
        <v>16.071074640000003</v>
      </c>
      <c r="AE69">
        <v>21.7125353952</v>
      </c>
      <c r="AF69">
        <v>6.1515000000000013</v>
      </c>
      <c r="AG69">
        <v>12.437671679999999</v>
      </c>
      <c r="AH69">
        <v>67.1714676</v>
      </c>
      <c r="AI69">
        <v>13.977540000000001</v>
      </c>
      <c r="AJ69">
        <v>0</v>
      </c>
      <c r="AK69">
        <v>22.184519999999999</v>
      </c>
      <c r="AL69">
        <v>62.416800000000002</v>
      </c>
      <c r="AM69">
        <v>7.0255447619047624</v>
      </c>
      <c r="AN69">
        <v>0</v>
      </c>
      <c r="AO69">
        <v>13.299854399999999</v>
      </c>
      <c r="AP69">
        <v>5.0635367999999996</v>
      </c>
      <c r="AQ69">
        <v>0</v>
      </c>
      <c r="AR69">
        <v>21.577017600000001</v>
      </c>
      <c r="AS69">
        <v>14.009330613599998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38.353581042434072</v>
      </c>
      <c r="BB69">
        <f t="shared" si="1"/>
        <v>978.98278325177785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160.78503891996144</v>
      </c>
      <c r="L70">
        <v>126.96635429135151</v>
      </c>
      <c r="M70">
        <v>63.76505139500734</v>
      </c>
      <c r="N70">
        <v>51.88104874186169</v>
      </c>
      <c r="O70">
        <v>73.284872899159666</v>
      </c>
      <c r="P70">
        <v>24.156998980112185</v>
      </c>
      <c r="Q70">
        <v>9.5845831348261061</v>
      </c>
      <c r="R70">
        <v>18.618396862745097</v>
      </c>
      <c r="S70">
        <v>11.590457142857142</v>
      </c>
      <c r="T70">
        <v>0</v>
      </c>
      <c r="U70">
        <v>51.761195729855281</v>
      </c>
      <c r="V70">
        <v>9.1024962406015035</v>
      </c>
      <c r="W70">
        <v>19.327969303423849</v>
      </c>
      <c r="X70">
        <v>64.784840448144422</v>
      </c>
      <c r="Y70">
        <v>0</v>
      </c>
      <c r="Z70">
        <v>0</v>
      </c>
      <c r="AA70">
        <v>18.511436736</v>
      </c>
      <c r="AB70">
        <v>17.352844703999999</v>
      </c>
      <c r="AC70">
        <v>12.7643852736</v>
      </c>
      <c r="AD70">
        <v>16.071074640000003</v>
      </c>
      <c r="AE70">
        <v>21.7125353952</v>
      </c>
      <c r="AF70">
        <v>6.1515000000000013</v>
      </c>
      <c r="AG70">
        <v>12.437671679999999</v>
      </c>
      <c r="AH70">
        <v>67.1714676</v>
      </c>
      <c r="AI70">
        <v>13.977540000000001</v>
      </c>
      <c r="AJ70">
        <v>0</v>
      </c>
      <c r="AK70">
        <v>22.184519999999999</v>
      </c>
      <c r="AL70">
        <v>62.416800000000002</v>
      </c>
      <c r="AM70">
        <v>7.0255447619047624</v>
      </c>
      <c r="AN70">
        <v>0</v>
      </c>
      <c r="AO70">
        <v>13.299854399999999</v>
      </c>
      <c r="AP70">
        <v>5.0635367999999996</v>
      </c>
      <c r="AQ70">
        <v>3.9302999999999999</v>
      </c>
      <c r="AR70">
        <v>21.577017600000001</v>
      </c>
      <c r="AS70">
        <v>14.009330613599998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38.501753352434072</v>
      </c>
      <c r="BB70">
        <f t="shared" si="1"/>
        <v>982.76491094177777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160.78503891996144</v>
      </c>
      <c r="L71">
        <v>126.96635429135151</v>
      </c>
      <c r="M71">
        <v>63.76505139500734</v>
      </c>
      <c r="N71">
        <v>51.88104874186169</v>
      </c>
      <c r="O71">
        <v>73.284872899159666</v>
      </c>
      <c r="P71">
        <v>24.156998980112185</v>
      </c>
      <c r="Q71">
        <v>9.5845831348261061</v>
      </c>
      <c r="R71">
        <v>16.563851804904928</v>
      </c>
      <c r="S71">
        <v>11.590457142857142</v>
      </c>
      <c r="T71">
        <v>0</v>
      </c>
      <c r="U71">
        <v>51.761195729855281</v>
      </c>
      <c r="V71">
        <v>9.1024962406015035</v>
      </c>
      <c r="W71">
        <v>19.327969303423849</v>
      </c>
      <c r="X71">
        <v>64.784840448144422</v>
      </c>
      <c r="Y71">
        <v>0</v>
      </c>
      <c r="Z71">
        <v>0</v>
      </c>
      <c r="AA71">
        <v>18.511436736</v>
      </c>
      <c r="AB71">
        <v>0</v>
      </c>
      <c r="AC71">
        <v>0</v>
      </c>
      <c r="AD71">
        <v>16.071074640000003</v>
      </c>
      <c r="AE71">
        <v>21.7125353952</v>
      </c>
      <c r="AF71">
        <v>6.1515000000000013</v>
      </c>
      <c r="AG71">
        <v>12.437671679999999</v>
      </c>
      <c r="AH71">
        <v>67.1714676</v>
      </c>
      <c r="AI71">
        <v>13.977540000000001</v>
      </c>
      <c r="AJ71">
        <v>0</v>
      </c>
      <c r="AK71">
        <v>22.184519999999999</v>
      </c>
      <c r="AL71">
        <v>62.416800000000002</v>
      </c>
      <c r="AM71">
        <v>7.0255447619047624</v>
      </c>
      <c r="AN71">
        <v>0</v>
      </c>
      <c r="AO71">
        <v>13.299854399999999</v>
      </c>
      <c r="AP71">
        <v>5.0635367999999996</v>
      </c>
      <c r="AQ71">
        <v>8.2972999999999999</v>
      </c>
      <c r="AR71">
        <v>21.577017600000001</v>
      </c>
      <c r="AS71">
        <v>14.009330613599998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37.453512826569664</v>
      </c>
      <c r="BB71">
        <f t="shared" si="1"/>
        <v>956.008376432202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160.78503891996144</v>
      </c>
      <c r="L72">
        <v>126.96635429135151</v>
      </c>
      <c r="M72">
        <v>63.76505139500734</v>
      </c>
      <c r="N72">
        <v>51.88104874186169</v>
      </c>
      <c r="O72">
        <v>73.284872899159666</v>
      </c>
      <c r="P72">
        <v>24.156998980112185</v>
      </c>
      <c r="Q72">
        <v>9.5845831348261061</v>
      </c>
      <c r="R72">
        <v>16.563851804904928</v>
      </c>
      <c r="S72">
        <v>11.590457142857142</v>
      </c>
      <c r="T72">
        <v>0</v>
      </c>
      <c r="U72">
        <v>51.761195729855281</v>
      </c>
      <c r="V72">
        <v>9.1024962406015035</v>
      </c>
      <c r="W72">
        <v>19.327969303423849</v>
      </c>
      <c r="X72">
        <v>64.784840448144422</v>
      </c>
      <c r="Y72">
        <v>0</v>
      </c>
      <c r="Z72">
        <v>0</v>
      </c>
      <c r="AA72">
        <v>18.511436736</v>
      </c>
      <c r="AB72">
        <v>0</v>
      </c>
      <c r="AC72">
        <v>0</v>
      </c>
      <c r="AD72">
        <v>16.071074640000003</v>
      </c>
      <c r="AE72">
        <v>21.7125353952</v>
      </c>
      <c r="AF72">
        <v>6.1515000000000013</v>
      </c>
      <c r="AG72">
        <v>12.437671679999999</v>
      </c>
      <c r="AH72">
        <v>67.1714676</v>
      </c>
      <c r="AI72">
        <v>13.977540000000001</v>
      </c>
      <c r="AJ72">
        <v>0</v>
      </c>
      <c r="AK72">
        <v>22.184519999999999</v>
      </c>
      <c r="AL72">
        <v>62.416800000000002</v>
      </c>
      <c r="AM72">
        <v>7.0255447619047624</v>
      </c>
      <c r="AN72">
        <v>0</v>
      </c>
      <c r="AO72">
        <v>13.299854399999999</v>
      </c>
      <c r="AP72">
        <v>5.0635367999999996</v>
      </c>
      <c r="AQ72">
        <v>9.2143700000000006</v>
      </c>
      <c r="AR72">
        <v>21.577017600000001</v>
      </c>
      <c r="AS72">
        <v>14.009330613599998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37.488086296252206</v>
      </c>
      <c r="BB72">
        <f t="shared" si="1"/>
        <v>956.89087296251955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160.78503891996144</v>
      </c>
      <c r="L73">
        <v>126.96660479181284</v>
      </c>
      <c r="M73">
        <v>63.76505139500734</v>
      </c>
      <c r="N73">
        <v>51.88104874186169</v>
      </c>
      <c r="O73">
        <v>73.284872899159666</v>
      </c>
      <c r="P73">
        <v>24.156998980112185</v>
      </c>
      <c r="Q73">
        <v>9.5845831348261061</v>
      </c>
      <c r="R73">
        <v>16.563851804904928</v>
      </c>
      <c r="S73">
        <v>11.590457142857142</v>
      </c>
      <c r="T73">
        <v>0</v>
      </c>
      <c r="U73">
        <v>51.761195729855281</v>
      </c>
      <c r="V73">
        <v>9.1024962406015035</v>
      </c>
      <c r="W73">
        <v>19.327969303423849</v>
      </c>
      <c r="X73">
        <v>64.784840448144422</v>
      </c>
      <c r="Y73">
        <v>0</v>
      </c>
      <c r="Z73">
        <v>0</v>
      </c>
      <c r="AA73">
        <v>18.511436736</v>
      </c>
      <c r="AB73">
        <v>0</v>
      </c>
      <c r="AC73">
        <v>0</v>
      </c>
      <c r="AD73">
        <v>16.071074640000003</v>
      </c>
      <c r="AE73">
        <v>21.7125353952</v>
      </c>
      <c r="AF73">
        <v>6.1515000000000013</v>
      </c>
      <c r="AG73">
        <v>12.437671679999999</v>
      </c>
      <c r="AH73">
        <v>67.1714676</v>
      </c>
      <c r="AI73">
        <v>13.977540000000001</v>
      </c>
      <c r="AJ73">
        <v>0</v>
      </c>
      <c r="AK73">
        <v>22.184519999999999</v>
      </c>
      <c r="AL73">
        <v>62.416800000000002</v>
      </c>
      <c r="AM73">
        <v>7.0255447619047624</v>
      </c>
      <c r="AN73">
        <v>0</v>
      </c>
      <c r="AO73">
        <v>13.299854399999999</v>
      </c>
      <c r="AP73">
        <v>5.0635367999999996</v>
      </c>
      <c r="AQ73">
        <v>16.5946</v>
      </c>
      <c r="AR73">
        <v>21.577017600000001</v>
      </c>
      <c r="AS73">
        <v>14.009330613599998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37.766330485068636</v>
      </c>
      <c r="BB73">
        <f t="shared" si="1"/>
        <v>963.99310927416445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160.78503891996144</v>
      </c>
      <c r="L74">
        <v>126.96590332681018</v>
      </c>
      <c r="M74">
        <v>63.76505139500734</v>
      </c>
      <c r="N74">
        <v>51.88104874186169</v>
      </c>
      <c r="O74">
        <v>73.284872899159666</v>
      </c>
      <c r="P74">
        <v>24.156998980112185</v>
      </c>
      <c r="Q74">
        <v>9.5845831348261061</v>
      </c>
      <c r="R74">
        <v>16.563851804904928</v>
      </c>
      <c r="S74">
        <v>11.590457142857142</v>
      </c>
      <c r="T74">
        <v>0</v>
      </c>
      <c r="U74">
        <v>51.761195729855281</v>
      </c>
      <c r="V74">
        <v>9.1024962406015035</v>
      </c>
      <c r="W74">
        <v>19.327969303423849</v>
      </c>
      <c r="X74">
        <v>64.784840448144422</v>
      </c>
      <c r="Y74">
        <v>0</v>
      </c>
      <c r="Z74">
        <v>0</v>
      </c>
      <c r="AA74">
        <v>18.511436736</v>
      </c>
      <c r="AB74">
        <v>0</v>
      </c>
      <c r="AC74">
        <v>0</v>
      </c>
      <c r="AD74">
        <v>16.071074640000003</v>
      </c>
      <c r="AE74">
        <v>21.7125353952</v>
      </c>
      <c r="AF74">
        <v>6.1515000000000013</v>
      </c>
      <c r="AG74">
        <v>12.437671679999999</v>
      </c>
      <c r="AH74">
        <v>67.1714676</v>
      </c>
      <c r="AI74">
        <v>13.977540000000001</v>
      </c>
      <c r="AJ74">
        <v>0</v>
      </c>
      <c r="AK74">
        <v>22.184519999999999</v>
      </c>
      <c r="AL74">
        <v>62.416800000000002</v>
      </c>
      <c r="AM74">
        <v>7.0255447619047624</v>
      </c>
      <c r="AN74">
        <v>0</v>
      </c>
      <c r="AO74">
        <v>13.299854399999999</v>
      </c>
      <c r="AP74">
        <v>5.0635367999999996</v>
      </c>
      <c r="AQ74">
        <v>18.428740000000001</v>
      </c>
      <c r="AR74">
        <v>21.577017600000001</v>
      </c>
      <c r="AS74">
        <v>14.009330613599998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37.83545105945884</v>
      </c>
      <c r="BB74">
        <f t="shared" si="1"/>
        <v>965.75742723477151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160.78503891996144</v>
      </c>
      <c r="L75">
        <v>126.96590332681018</v>
      </c>
      <c r="M75">
        <v>63.76505139500734</v>
      </c>
      <c r="N75">
        <v>51.88104874186169</v>
      </c>
      <c r="O75">
        <v>73.284872899159666</v>
      </c>
      <c r="P75">
        <v>24.156998980112185</v>
      </c>
      <c r="Q75">
        <v>9.5845831348261061</v>
      </c>
      <c r="R75">
        <v>16.563851804904928</v>
      </c>
      <c r="S75">
        <v>11.590457142857142</v>
      </c>
      <c r="T75">
        <v>0</v>
      </c>
      <c r="U75">
        <v>48.394529383659815</v>
      </c>
      <c r="V75">
        <v>9.1024962406015035</v>
      </c>
      <c r="W75">
        <v>19.327969303423849</v>
      </c>
      <c r="X75">
        <v>64.784840448144422</v>
      </c>
      <c r="Y75">
        <v>0</v>
      </c>
      <c r="Z75">
        <v>0</v>
      </c>
      <c r="AA75">
        <v>18.511436736</v>
      </c>
      <c r="AB75">
        <v>0</v>
      </c>
      <c r="AC75">
        <v>0</v>
      </c>
      <c r="AD75">
        <v>16.071074640000003</v>
      </c>
      <c r="AE75">
        <v>21.7125353952</v>
      </c>
      <c r="AF75">
        <v>6.1515000000000013</v>
      </c>
      <c r="AG75">
        <v>12.437671679999999</v>
      </c>
      <c r="AH75">
        <v>67.1714676</v>
      </c>
      <c r="AI75">
        <v>13.977540000000001</v>
      </c>
      <c r="AJ75">
        <v>0</v>
      </c>
      <c r="AK75">
        <v>22.184519999999999</v>
      </c>
      <c r="AL75">
        <v>62.416800000000002</v>
      </c>
      <c r="AM75">
        <v>7.0255447619047624</v>
      </c>
      <c r="AN75">
        <v>0</v>
      </c>
      <c r="AO75">
        <v>13.299854399999999</v>
      </c>
      <c r="AP75">
        <v>5.0635367999999996</v>
      </c>
      <c r="AQ75">
        <v>24.891900000000003</v>
      </c>
      <c r="AR75">
        <v>23.031648000000001</v>
      </c>
      <c r="AS75">
        <v>14.009330613599998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38.007028325080462</v>
      </c>
      <c r="BB75">
        <f t="shared" si="1"/>
        <v>970.1369740229544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160.78503891996144</v>
      </c>
      <c r="L76">
        <v>126.96590332681018</v>
      </c>
      <c r="M76">
        <v>63.76505139500734</v>
      </c>
      <c r="N76">
        <v>51.88104874186169</v>
      </c>
      <c r="O76">
        <v>73.284872899159666</v>
      </c>
      <c r="P76">
        <v>24.156998980112185</v>
      </c>
      <c r="Q76">
        <v>9.5845831348261061</v>
      </c>
      <c r="R76">
        <v>16.563851804904928</v>
      </c>
      <c r="S76">
        <v>11.590457142857142</v>
      </c>
      <c r="T76">
        <v>0</v>
      </c>
      <c r="U76">
        <v>45.049651031509811</v>
      </c>
      <c r="V76">
        <v>9.1024962406015035</v>
      </c>
      <c r="W76">
        <v>19.327969303423849</v>
      </c>
      <c r="X76">
        <v>64.784840448144422</v>
      </c>
      <c r="Y76">
        <v>0</v>
      </c>
      <c r="Z76">
        <v>0</v>
      </c>
      <c r="AA76">
        <v>18.511436736</v>
      </c>
      <c r="AB76">
        <v>0</v>
      </c>
      <c r="AC76">
        <v>0</v>
      </c>
      <c r="AD76">
        <v>16.071074640000003</v>
      </c>
      <c r="AE76">
        <v>21.7125353952</v>
      </c>
      <c r="AF76">
        <v>6.1515000000000013</v>
      </c>
      <c r="AG76">
        <v>12.437671679999999</v>
      </c>
      <c r="AH76">
        <v>67.1714676</v>
      </c>
      <c r="AI76">
        <v>13.977540000000001</v>
      </c>
      <c r="AJ76">
        <v>0</v>
      </c>
      <c r="AK76">
        <v>22.184519999999999</v>
      </c>
      <c r="AL76">
        <v>62.416800000000002</v>
      </c>
      <c r="AM76">
        <v>7.0255447619047624</v>
      </c>
      <c r="AN76">
        <v>0</v>
      </c>
      <c r="AO76">
        <v>13.299854399999999</v>
      </c>
      <c r="AP76">
        <v>5.0635367999999996</v>
      </c>
      <c r="AQ76">
        <v>27.643109999999997</v>
      </c>
      <c r="AR76">
        <v>23.031648000000001</v>
      </c>
      <c r="AS76">
        <v>14.009330613599998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37.984646820252017</v>
      </c>
      <c r="BB76">
        <f t="shared" si="1"/>
        <v>969.56568717563289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160.78503891996144</v>
      </c>
      <c r="L77">
        <v>126.96590332681018</v>
      </c>
      <c r="M77">
        <v>63.76505139500734</v>
      </c>
      <c r="N77">
        <v>51.88104874186169</v>
      </c>
      <c r="O77">
        <v>73.284872899159666</v>
      </c>
      <c r="P77">
        <v>24.156998980112185</v>
      </c>
      <c r="Q77">
        <v>9.5845831348261061</v>
      </c>
      <c r="R77">
        <v>16.563851804904928</v>
      </c>
      <c r="S77">
        <v>11.590457142857142</v>
      </c>
      <c r="T77">
        <v>0</v>
      </c>
      <c r="U77">
        <v>40.715161839863718</v>
      </c>
      <c r="V77">
        <v>9.1024962406015035</v>
      </c>
      <c r="W77">
        <v>19.327969303423849</v>
      </c>
      <c r="X77">
        <v>64.784840448144422</v>
      </c>
      <c r="Y77">
        <v>0</v>
      </c>
      <c r="Z77">
        <v>0</v>
      </c>
      <c r="AA77">
        <v>18.511436736</v>
      </c>
      <c r="AB77">
        <v>0</v>
      </c>
      <c r="AC77">
        <v>0</v>
      </c>
      <c r="AD77">
        <v>12.009792239999999</v>
      </c>
      <c r="AE77">
        <v>21.7125353952</v>
      </c>
      <c r="AF77">
        <v>6.1515000000000013</v>
      </c>
      <c r="AG77">
        <v>12.437671679999999</v>
      </c>
      <c r="AH77">
        <v>67.1714676</v>
      </c>
      <c r="AI77">
        <v>19.568556000000001</v>
      </c>
      <c r="AJ77">
        <v>0</v>
      </c>
      <c r="AK77">
        <v>22.184519999999999</v>
      </c>
      <c r="AL77">
        <v>62.416800000000002</v>
      </c>
      <c r="AM77">
        <v>7.0255447619047624</v>
      </c>
      <c r="AN77">
        <v>0</v>
      </c>
      <c r="AO77">
        <v>13.299854399999999</v>
      </c>
      <c r="AP77">
        <v>4.5009216000000007</v>
      </c>
      <c r="AQ77">
        <v>33.1892</v>
      </c>
      <c r="AR77">
        <v>23.031648000000001</v>
      </c>
      <c r="AS77">
        <v>14.009330613599998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38.06678544507934</v>
      </c>
      <c r="BB77">
        <f t="shared" si="1"/>
        <v>971.66226775915959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160.78503891996144</v>
      </c>
      <c r="L78">
        <v>126.96590332681018</v>
      </c>
      <c r="M78">
        <v>63.76505139500734</v>
      </c>
      <c r="N78">
        <v>51.88104874186169</v>
      </c>
      <c r="O78">
        <v>73.284872899159666</v>
      </c>
      <c r="P78">
        <v>24.156998980112185</v>
      </c>
      <c r="Q78">
        <v>9.5845831348261061</v>
      </c>
      <c r="R78">
        <v>16.563851804904928</v>
      </c>
      <c r="S78">
        <v>11.590457142857142</v>
      </c>
      <c r="T78">
        <v>0</v>
      </c>
      <c r="U78">
        <v>40.715161839863718</v>
      </c>
      <c r="V78">
        <v>9.1024962406015035</v>
      </c>
      <c r="W78">
        <v>19.327969303423849</v>
      </c>
      <c r="X78">
        <v>64.784840448144422</v>
      </c>
      <c r="Y78">
        <v>0</v>
      </c>
      <c r="Z78">
        <v>0</v>
      </c>
      <c r="AA78">
        <v>18.511436736</v>
      </c>
      <c r="AB78">
        <v>0</v>
      </c>
      <c r="AC78">
        <v>0</v>
      </c>
      <c r="AD78">
        <v>12.009792239999999</v>
      </c>
      <c r="AE78">
        <v>21.7125353952</v>
      </c>
      <c r="AF78">
        <v>12.303000000000003</v>
      </c>
      <c r="AG78">
        <v>12.437671679999999</v>
      </c>
      <c r="AH78">
        <v>67.1714676</v>
      </c>
      <c r="AI78">
        <v>19.568556000000001</v>
      </c>
      <c r="AJ78">
        <v>0</v>
      </c>
      <c r="AK78">
        <v>22.184519999999999</v>
      </c>
      <c r="AL78">
        <v>62.416800000000002</v>
      </c>
      <c r="AM78">
        <v>7.0255447619047624</v>
      </c>
      <c r="AN78">
        <v>0</v>
      </c>
      <c r="AO78">
        <v>13.299854399999999</v>
      </c>
      <c r="AP78">
        <v>4.1633524800000004</v>
      </c>
      <c r="AQ78">
        <v>36.857480000000002</v>
      </c>
      <c r="AR78">
        <v>23.031648000000001</v>
      </c>
      <c r="AS78">
        <v>14.009330613599998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38.424264314050468</v>
      </c>
      <c r="BB78">
        <f t="shared" si="1"/>
        <v>980.78699977018834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160.78503891996144</v>
      </c>
      <c r="L79">
        <v>126.96590332681018</v>
      </c>
      <c r="M79">
        <v>63.76505139500734</v>
      </c>
      <c r="N79">
        <v>51.88104874186169</v>
      </c>
      <c r="O79">
        <v>73.284872899159666</v>
      </c>
      <c r="P79">
        <v>24.156998980112185</v>
      </c>
      <c r="Q79">
        <v>9.5845831348261061</v>
      </c>
      <c r="R79">
        <v>16.563851804904928</v>
      </c>
      <c r="S79">
        <v>11.590457142857142</v>
      </c>
      <c r="T79">
        <v>0</v>
      </c>
      <c r="U79">
        <v>40.715161839863718</v>
      </c>
      <c r="V79">
        <v>9.1024962406015035</v>
      </c>
      <c r="W79">
        <v>19.327969303423849</v>
      </c>
      <c r="X79">
        <v>64.784840448144422</v>
      </c>
      <c r="Y79">
        <v>0</v>
      </c>
      <c r="Z79">
        <v>0</v>
      </c>
      <c r="AA79">
        <v>18.511436736</v>
      </c>
      <c r="AB79">
        <v>0</v>
      </c>
      <c r="AC79">
        <v>0</v>
      </c>
      <c r="AD79">
        <v>12.706012080000002</v>
      </c>
      <c r="AE79">
        <v>22.877840160000005</v>
      </c>
      <c r="AF79">
        <v>20.915100000000002</v>
      </c>
      <c r="AG79">
        <v>12.437671679999999</v>
      </c>
      <c r="AH79">
        <v>67.940924039999999</v>
      </c>
      <c r="AI79">
        <v>19.568556000000001</v>
      </c>
      <c r="AJ79">
        <v>0</v>
      </c>
      <c r="AK79">
        <v>22.184519999999999</v>
      </c>
      <c r="AL79">
        <v>62.416800000000002</v>
      </c>
      <c r="AM79">
        <v>7.3768219999999998</v>
      </c>
      <c r="AN79">
        <v>0</v>
      </c>
      <c r="AO79">
        <v>13.299854399999999</v>
      </c>
      <c r="AP79">
        <v>4.1633524800000004</v>
      </c>
      <c r="AQ79">
        <v>36.857480000000002</v>
      </c>
      <c r="AR79">
        <v>21.577017600000001</v>
      </c>
      <c r="AS79">
        <v>14.009330613599998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38.806531593990606</v>
      </c>
      <c r="BB79">
        <f t="shared" si="1"/>
        <v>990.54446037314358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160.78503891996144</v>
      </c>
      <c r="L80">
        <v>126.96590332681018</v>
      </c>
      <c r="M80">
        <v>63.76505139500734</v>
      </c>
      <c r="N80">
        <v>51.88104874186169</v>
      </c>
      <c r="O80">
        <v>73.284872899159666</v>
      </c>
      <c r="P80">
        <v>24.156998980112185</v>
      </c>
      <c r="Q80">
        <v>9.5845831348261061</v>
      </c>
      <c r="R80">
        <v>16.563851804904928</v>
      </c>
      <c r="S80">
        <v>11.590457142857142</v>
      </c>
      <c r="T80">
        <v>0</v>
      </c>
      <c r="U80">
        <v>40.715161839863718</v>
      </c>
      <c r="V80">
        <v>9.1024962406015035</v>
      </c>
      <c r="W80">
        <v>19.327969303423849</v>
      </c>
      <c r="X80">
        <v>64.784840448144422</v>
      </c>
      <c r="Y80">
        <v>0</v>
      </c>
      <c r="Z80">
        <v>0</v>
      </c>
      <c r="AA80">
        <v>18.511436736</v>
      </c>
      <c r="AB80">
        <v>0</v>
      </c>
      <c r="AC80">
        <v>0</v>
      </c>
      <c r="AD80">
        <v>12.706012080000002</v>
      </c>
      <c r="AE80">
        <v>22.877840160000005</v>
      </c>
      <c r="AF80">
        <v>20.915100000000002</v>
      </c>
      <c r="AG80">
        <v>12.437671679999999</v>
      </c>
      <c r="AH80">
        <v>67.940924039999999</v>
      </c>
      <c r="AI80">
        <v>21.804962399999997</v>
      </c>
      <c r="AJ80">
        <v>0</v>
      </c>
      <c r="AK80">
        <v>22.184519999999999</v>
      </c>
      <c r="AL80">
        <v>59.209269999999989</v>
      </c>
      <c r="AM80">
        <v>7.3768219999999998</v>
      </c>
      <c r="AN80">
        <v>0</v>
      </c>
      <c r="AO80">
        <v>13.299854399999999</v>
      </c>
      <c r="AP80">
        <v>4.1633524800000004</v>
      </c>
      <c r="AQ80">
        <v>36.857480000000002</v>
      </c>
      <c r="AR80">
        <v>21.577017600000001</v>
      </c>
      <c r="AS80">
        <v>14.009330613599998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38.769919596044971</v>
      </c>
      <c r="BB80">
        <f t="shared" si="1"/>
        <v>989.60994877108919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160.78503891996144</v>
      </c>
      <c r="L81">
        <v>126.96590332681018</v>
      </c>
      <c r="M81">
        <v>63.76505139500734</v>
      </c>
      <c r="N81">
        <v>51.88104874186169</v>
      </c>
      <c r="O81">
        <v>73.284872899159666</v>
      </c>
      <c r="P81">
        <v>24.156998980112185</v>
      </c>
      <c r="Q81">
        <v>9.5845831348261061</v>
      </c>
      <c r="R81">
        <v>14.246020172910663</v>
      </c>
      <c r="S81">
        <v>11.590457142857142</v>
      </c>
      <c r="T81">
        <v>0</v>
      </c>
      <c r="U81">
        <v>40.715161839863718</v>
      </c>
      <c r="V81">
        <v>9.1024962406015035</v>
      </c>
      <c r="W81">
        <v>19.327969303423849</v>
      </c>
      <c r="X81">
        <v>64.784840448144422</v>
      </c>
      <c r="Y81">
        <v>0</v>
      </c>
      <c r="Z81">
        <v>0</v>
      </c>
      <c r="AA81">
        <v>18.511436736</v>
      </c>
      <c r="AB81">
        <v>0</v>
      </c>
      <c r="AC81">
        <v>0</v>
      </c>
      <c r="AD81">
        <v>12.706012080000002</v>
      </c>
      <c r="AE81">
        <v>22.877840160000005</v>
      </c>
      <c r="AF81">
        <v>20.915100000000002</v>
      </c>
      <c r="AG81">
        <v>12.437671679999999</v>
      </c>
      <c r="AH81">
        <v>67.940924039999999</v>
      </c>
      <c r="AI81">
        <v>21.804962399999997</v>
      </c>
      <c r="AJ81">
        <v>0</v>
      </c>
      <c r="AK81">
        <v>22.184519999999999</v>
      </c>
      <c r="AL81">
        <v>59.209269999999989</v>
      </c>
      <c r="AM81">
        <v>7.3768219999999998</v>
      </c>
      <c r="AN81">
        <v>0</v>
      </c>
      <c r="AO81">
        <v>13.299854399999999</v>
      </c>
      <c r="AP81">
        <v>4.1633524800000004</v>
      </c>
      <c r="AQ81">
        <v>36.857480000000002</v>
      </c>
      <c r="AR81">
        <v>21.577017600000001</v>
      </c>
      <c r="AS81">
        <v>14.009330613599998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38.68253761138331</v>
      </c>
      <c r="BB81">
        <f t="shared" si="1"/>
        <v>987.37949912375655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160.78503891996144</v>
      </c>
      <c r="L82">
        <v>126.96590332681018</v>
      </c>
      <c r="M82">
        <v>63.76505139500734</v>
      </c>
      <c r="N82">
        <v>51.88104874186169</v>
      </c>
      <c r="O82">
        <v>73.284872899159666</v>
      </c>
      <c r="P82">
        <v>24.156998980112185</v>
      </c>
      <c r="Q82">
        <v>9.5845831348261061</v>
      </c>
      <c r="R82">
        <v>14.246020172910663</v>
      </c>
      <c r="S82">
        <v>11.590457142857142</v>
      </c>
      <c r="T82">
        <v>0</v>
      </c>
      <c r="U82">
        <v>40.715161839863718</v>
      </c>
      <c r="V82">
        <v>9.1024962406015035</v>
      </c>
      <c r="W82">
        <v>19.327969303423849</v>
      </c>
      <c r="X82">
        <v>64.784840448144422</v>
      </c>
      <c r="Y82">
        <v>0</v>
      </c>
      <c r="Z82">
        <v>0</v>
      </c>
      <c r="AA82">
        <v>18.511436736</v>
      </c>
      <c r="AB82">
        <v>0</v>
      </c>
      <c r="AC82">
        <v>0</v>
      </c>
      <c r="AD82">
        <v>12.706012080000002</v>
      </c>
      <c r="AE82">
        <v>22.877840160000005</v>
      </c>
      <c r="AF82">
        <v>20.915100000000002</v>
      </c>
      <c r="AG82">
        <v>12.437671679999999</v>
      </c>
      <c r="AH82">
        <v>67.940924039999999</v>
      </c>
      <c r="AI82">
        <v>21.804962399999997</v>
      </c>
      <c r="AJ82">
        <v>0</v>
      </c>
      <c r="AK82">
        <v>22.184519999999999</v>
      </c>
      <c r="AL82">
        <v>59.209269999999989</v>
      </c>
      <c r="AM82">
        <v>7.3768219999999998</v>
      </c>
      <c r="AN82">
        <v>0</v>
      </c>
      <c r="AO82">
        <v>13.299854399999999</v>
      </c>
      <c r="AP82">
        <v>4.1633524800000004</v>
      </c>
      <c r="AQ82">
        <v>36.857480000000002</v>
      </c>
      <c r="AR82">
        <v>21.577017600000001</v>
      </c>
      <c r="AS82">
        <v>14.009330613599998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38.68253761138331</v>
      </c>
      <c r="BB82">
        <f t="shared" si="1"/>
        <v>987.37949912375655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160.78503891996144</v>
      </c>
      <c r="L83">
        <v>126.96590332681018</v>
      </c>
      <c r="M83">
        <v>63.76505139500734</v>
      </c>
      <c r="N83">
        <v>51.88104874186169</v>
      </c>
      <c r="O83">
        <v>73.284872899159666</v>
      </c>
      <c r="P83">
        <v>24.156998980112185</v>
      </c>
      <c r="Q83">
        <v>22.828201477404399</v>
      </c>
      <c r="R83">
        <v>14.24558117195005</v>
      </c>
      <c r="S83">
        <v>24.339404630158317</v>
      </c>
      <c r="T83">
        <v>0</v>
      </c>
      <c r="U83">
        <v>40.715161839863718</v>
      </c>
      <c r="V83">
        <v>9.1024962406015035</v>
      </c>
      <c r="W83">
        <v>19.327969303423849</v>
      </c>
      <c r="X83">
        <v>64.784840448144422</v>
      </c>
      <c r="Y83">
        <v>0</v>
      </c>
      <c r="Z83">
        <v>0</v>
      </c>
      <c r="AA83">
        <v>18.511436736</v>
      </c>
      <c r="AB83">
        <v>0</v>
      </c>
      <c r="AC83">
        <v>0</v>
      </c>
      <c r="AD83">
        <v>12.706012080000002</v>
      </c>
      <c r="AE83">
        <v>22.877840160000005</v>
      </c>
      <c r="AF83">
        <v>20.915100000000002</v>
      </c>
      <c r="AG83">
        <v>22.06206048</v>
      </c>
      <c r="AH83">
        <v>67.940924039999999</v>
      </c>
      <c r="AI83">
        <v>21.804962399999997</v>
      </c>
      <c r="AJ83">
        <v>0</v>
      </c>
      <c r="AK83">
        <v>22.184519999999999</v>
      </c>
      <c r="AL83">
        <v>59.209269999999989</v>
      </c>
      <c r="AM83">
        <v>7.3768219999999998</v>
      </c>
      <c r="AN83">
        <v>0</v>
      </c>
      <c r="AO83">
        <v>13.299854399999999</v>
      </c>
      <c r="AP83">
        <v>4.1633524800000004</v>
      </c>
      <c r="AQ83">
        <v>36.857480000000002</v>
      </c>
      <c r="AR83">
        <v>23.031648000000001</v>
      </c>
      <c r="AS83">
        <v>14.009330613599998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40.080118689600958</v>
      </c>
      <c r="BB83">
        <f t="shared" si="1"/>
        <v>1023.0530640744577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160.78503891996144</v>
      </c>
      <c r="L84">
        <v>126.96590332681018</v>
      </c>
      <c r="M84">
        <v>63.76505139500734</v>
      </c>
      <c r="N84">
        <v>51.88104874186169</v>
      </c>
      <c r="O84">
        <v>73.284872899159666</v>
      </c>
      <c r="P84">
        <v>24.156998980112185</v>
      </c>
      <c r="Q84">
        <v>22.828201477404399</v>
      </c>
      <c r="R84">
        <v>14.24558117195005</v>
      </c>
      <c r="S84">
        <v>24.339404630158317</v>
      </c>
      <c r="T84">
        <v>0</v>
      </c>
      <c r="U84">
        <v>40.715161839863718</v>
      </c>
      <c r="V84">
        <v>9.1024962406015035</v>
      </c>
      <c r="W84">
        <v>19.327969303423849</v>
      </c>
      <c r="X84">
        <v>64.784840448144422</v>
      </c>
      <c r="Y84">
        <v>0</v>
      </c>
      <c r="Z84">
        <v>0</v>
      </c>
      <c r="AA84">
        <v>18.511436736</v>
      </c>
      <c r="AB84">
        <v>0</v>
      </c>
      <c r="AC84">
        <v>0</v>
      </c>
      <c r="AD84">
        <v>12.706012080000002</v>
      </c>
      <c r="AE84">
        <v>22.877840160000005</v>
      </c>
      <c r="AF84">
        <v>20.915100000000002</v>
      </c>
      <c r="AG84">
        <v>22.06206048</v>
      </c>
      <c r="AH84">
        <v>67.940924039999999</v>
      </c>
      <c r="AI84">
        <v>21.804962399999997</v>
      </c>
      <c r="AJ84">
        <v>0</v>
      </c>
      <c r="AK84">
        <v>22.184519999999999</v>
      </c>
      <c r="AL84">
        <v>59.209269999999989</v>
      </c>
      <c r="AM84">
        <v>7.3768219999999998</v>
      </c>
      <c r="AN84">
        <v>0</v>
      </c>
      <c r="AO84">
        <v>13.299854399999999</v>
      </c>
      <c r="AP84">
        <v>4.1633524800000004</v>
      </c>
      <c r="AQ84">
        <v>36.857480000000002</v>
      </c>
      <c r="AR84">
        <v>23.031648000000001</v>
      </c>
      <c r="AS84">
        <v>14.009330613599998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40.080118689600958</v>
      </c>
      <c r="BB84">
        <f t="shared" si="1"/>
        <v>1023.0530640744577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160.78503891996144</v>
      </c>
      <c r="L85">
        <v>126.96590332681018</v>
      </c>
      <c r="M85">
        <v>63.76505139500734</v>
      </c>
      <c r="N85">
        <v>51.88104874186169</v>
      </c>
      <c r="O85">
        <v>73.284872899159666</v>
      </c>
      <c r="P85">
        <v>24.156998980112185</v>
      </c>
      <c r="Q85">
        <v>22.828201477404399</v>
      </c>
      <c r="R85">
        <v>14.24558117195005</v>
      </c>
      <c r="S85">
        <v>24.339404630158317</v>
      </c>
      <c r="T85">
        <v>0</v>
      </c>
      <c r="U85">
        <v>40.715161839863718</v>
      </c>
      <c r="V85">
        <v>9.1024962406015035</v>
      </c>
      <c r="W85">
        <v>19.327969303423849</v>
      </c>
      <c r="X85">
        <v>64.784840448144422</v>
      </c>
      <c r="Y85">
        <v>0</v>
      </c>
      <c r="Z85">
        <v>0</v>
      </c>
      <c r="AA85">
        <v>18.511436736</v>
      </c>
      <c r="AB85">
        <v>0</v>
      </c>
      <c r="AC85">
        <v>0</v>
      </c>
      <c r="AD85">
        <v>12.706012080000002</v>
      </c>
      <c r="AE85">
        <v>22.877840160000005</v>
      </c>
      <c r="AF85">
        <v>20.915100000000002</v>
      </c>
      <c r="AG85">
        <v>22.06206048</v>
      </c>
      <c r="AH85">
        <v>67.940924039999999</v>
      </c>
      <c r="AI85">
        <v>21.804962399999997</v>
      </c>
      <c r="AJ85">
        <v>0</v>
      </c>
      <c r="AK85">
        <v>22.184519999999999</v>
      </c>
      <c r="AL85">
        <v>59.209269999999989</v>
      </c>
      <c r="AM85">
        <v>7.3768219999999998</v>
      </c>
      <c r="AN85">
        <v>0</v>
      </c>
      <c r="AO85">
        <v>13.299854399999999</v>
      </c>
      <c r="AP85">
        <v>4.1633524800000004</v>
      </c>
      <c r="AQ85">
        <v>36.857480000000002</v>
      </c>
      <c r="AR85">
        <v>21.577017600000001</v>
      </c>
      <c r="AS85">
        <v>14.009330613599998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40.02527929920096</v>
      </c>
      <c r="BB85">
        <f t="shared" si="1"/>
        <v>1021.6532730648578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160.78503891996144</v>
      </c>
      <c r="L86">
        <v>126.96590332681018</v>
      </c>
      <c r="M86">
        <v>63.76505139500734</v>
      </c>
      <c r="N86">
        <v>51.88104874186169</v>
      </c>
      <c r="O86">
        <v>73.284872899159666</v>
      </c>
      <c r="P86">
        <v>24.156998980112185</v>
      </c>
      <c r="Q86">
        <v>22.828201477404399</v>
      </c>
      <c r="R86">
        <v>14.24558117195005</v>
      </c>
      <c r="S86">
        <v>24.339404630158317</v>
      </c>
      <c r="T86">
        <v>0</v>
      </c>
      <c r="U86">
        <v>40.715161839863718</v>
      </c>
      <c r="V86">
        <v>9.1024962406015035</v>
      </c>
      <c r="W86">
        <v>19.327969303423849</v>
      </c>
      <c r="X86">
        <v>64.784840448144422</v>
      </c>
      <c r="Y86">
        <v>0</v>
      </c>
      <c r="Z86">
        <v>0</v>
      </c>
      <c r="AA86">
        <v>18.511436736</v>
      </c>
      <c r="AB86">
        <v>0</v>
      </c>
      <c r="AC86">
        <v>0</v>
      </c>
      <c r="AD86">
        <v>12.706012080000002</v>
      </c>
      <c r="AE86">
        <v>22.877840160000005</v>
      </c>
      <c r="AF86">
        <v>20.915100000000002</v>
      </c>
      <c r="AG86">
        <v>22.06206048</v>
      </c>
      <c r="AH86">
        <v>67.940924039999999</v>
      </c>
      <c r="AI86">
        <v>21.245860800000003</v>
      </c>
      <c r="AJ86">
        <v>0</v>
      </c>
      <c r="AK86">
        <v>22.184519999999999</v>
      </c>
      <c r="AL86">
        <v>59.209269999999989</v>
      </c>
      <c r="AM86">
        <v>7.3768219999999998</v>
      </c>
      <c r="AN86">
        <v>0</v>
      </c>
      <c r="AO86">
        <v>13.299854399999999</v>
      </c>
      <c r="AP86">
        <v>4.1633524800000004</v>
      </c>
      <c r="AQ86">
        <v>36.857480000000002</v>
      </c>
      <c r="AR86">
        <v>21.577017600000001</v>
      </c>
      <c r="AS86">
        <v>14.009330613599998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40.004201212800965</v>
      </c>
      <c r="BB86">
        <f t="shared" si="1"/>
        <v>1021.115249551258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160.78503891996144</v>
      </c>
      <c r="L87">
        <v>126.96590332681018</v>
      </c>
      <c r="M87">
        <v>63.76505139500734</v>
      </c>
      <c r="N87">
        <v>51.88104874186169</v>
      </c>
      <c r="O87">
        <v>73.284872899159666</v>
      </c>
      <c r="P87">
        <v>24.156998980112185</v>
      </c>
      <c r="Q87">
        <v>22.828201477404399</v>
      </c>
      <c r="R87">
        <v>14.24558117195005</v>
      </c>
      <c r="S87">
        <v>24.339404630158317</v>
      </c>
      <c r="T87">
        <v>0</v>
      </c>
      <c r="U87">
        <v>40.715161839863718</v>
      </c>
      <c r="V87">
        <v>9.1024962406015035</v>
      </c>
      <c r="W87">
        <v>19.327969303423849</v>
      </c>
      <c r="X87">
        <v>64.784840448144422</v>
      </c>
      <c r="Y87">
        <v>0</v>
      </c>
      <c r="Z87">
        <v>0</v>
      </c>
      <c r="AA87">
        <v>18.511436736</v>
      </c>
      <c r="AB87">
        <v>0</v>
      </c>
      <c r="AC87">
        <v>0</v>
      </c>
      <c r="AD87">
        <v>12.06781056</v>
      </c>
      <c r="AE87">
        <v>21.7125353952</v>
      </c>
      <c r="AF87">
        <v>18.454499999999999</v>
      </c>
      <c r="AG87">
        <v>22.06206048</v>
      </c>
      <c r="AH87">
        <v>67.1714676</v>
      </c>
      <c r="AI87">
        <v>21.245860800000003</v>
      </c>
      <c r="AJ87">
        <v>0</v>
      </c>
      <c r="AK87">
        <v>22.184519999999999</v>
      </c>
      <c r="AL87">
        <v>59.209269999999989</v>
      </c>
      <c r="AM87">
        <v>7.0255447619047624</v>
      </c>
      <c r="AN87">
        <v>0</v>
      </c>
      <c r="AO87">
        <v>13.299854399999999</v>
      </c>
      <c r="AP87">
        <v>4.1633524800000004</v>
      </c>
      <c r="AQ87">
        <v>36.857480000000002</v>
      </c>
      <c r="AR87">
        <v>19.395071999999999</v>
      </c>
      <c r="AS87">
        <v>14.009330613599998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39.718933229096919</v>
      </c>
      <c r="BB87">
        <f t="shared" si="1"/>
        <v>1013.8337319720666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160.78503891996144</v>
      </c>
      <c r="L88">
        <v>126.96590332681018</v>
      </c>
      <c r="M88">
        <v>63.76505139500734</v>
      </c>
      <c r="N88">
        <v>51.88104874186169</v>
      </c>
      <c r="O88">
        <v>73.284872899159666</v>
      </c>
      <c r="P88">
        <v>24.156998980112185</v>
      </c>
      <c r="Q88">
        <v>22.828201477404399</v>
      </c>
      <c r="R88">
        <v>14.24558117195005</v>
      </c>
      <c r="S88">
        <v>24.339404630158317</v>
      </c>
      <c r="T88">
        <v>0</v>
      </c>
      <c r="U88">
        <v>40.715161839863718</v>
      </c>
      <c r="V88">
        <v>9.1024962406015035</v>
      </c>
      <c r="W88">
        <v>19.327969303423849</v>
      </c>
      <c r="X88">
        <v>64.784840448144422</v>
      </c>
      <c r="Y88">
        <v>0</v>
      </c>
      <c r="Z88">
        <v>0</v>
      </c>
      <c r="AA88">
        <v>18.511436736</v>
      </c>
      <c r="AB88">
        <v>0</v>
      </c>
      <c r="AC88">
        <v>0</v>
      </c>
      <c r="AD88">
        <v>12.06781056</v>
      </c>
      <c r="AE88">
        <v>21.7125353952</v>
      </c>
      <c r="AF88">
        <v>18.454499999999999</v>
      </c>
      <c r="AG88">
        <v>22.06206048</v>
      </c>
      <c r="AH88">
        <v>67.1714676</v>
      </c>
      <c r="AI88">
        <v>21.245860800000003</v>
      </c>
      <c r="AJ88">
        <v>0</v>
      </c>
      <c r="AK88">
        <v>22.184519999999999</v>
      </c>
      <c r="AL88">
        <v>59.209269999999989</v>
      </c>
      <c r="AM88">
        <v>7.0255447619047624</v>
      </c>
      <c r="AN88">
        <v>0</v>
      </c>
      <c r="AO88">
        <v>13.299854399999999</v>
      </c>
      <c r="AP88">
        <v>4.1633524800000004</v>
      </c>
      <c r="AQ88">
        <v>36.857480000000002</v>
      </c>
      <c r="AR88">
        <v>19.395071999999999</v>
      </c>
      <c r="AS88">
        <v>14.009330613599998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39.718933229096919</v>
      </c>
      <c r="BB88">
        <f t="shared" si="1"/>
        <v>1013.8337319720666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160.78503891996144</v>
      </c>
      <c r="L89">
        <v>126.96590332681018</v>
      </c>
      <c r="M89">
        <v>63.76505139500734</v>
      </c>
      <c r="N89">
        <v>51.88104874186169</v>
      </c>
      <c r="O89">
        <v>73.284872899159666</v>
      </c>
      <c r="P89">
        <v>24.156998980112185</v>
      </c>
      <c r="Q89">
        <v>22.828201477404399</v>
      </c>
      <c r="R89">
        <v>14.24558117195005</v>
      </c>
      <c r="S89">
        <v>24.339404630158317</v>
      </c>
      <c r="T89">
        <v>0</v>
      </c>
      <c r="U89">
        <v>40.715161839863718</v>
      </c>
      <c r="V89">
        <v>9.1024962406015035</v>
      </c>
      <c r="W89">
        <v>19.327969303423849</v>
      </c>
      <c r="X89">
        <v>64.784840448144422</v>
      </c>
      <c r="Y89">
        <v>0</v>
      </c>
      <c r="Z89">
        <v>0</v>
      </c>
      <c r="AA89">
        <v>18.511436736</v>
      </c>
      <c r="AB89">
        <v>0</v>
      </c>
      <c r="AC89">
        <v>0</v>
      </c>
      <c r="AD89">
        <v>12.06781056</v>
      </c>
      <c r="AE89">
        <v>21.7125353952</v>
      </c>
      <c r="AF89">
        <v>18.454499999999999</v>
      </c>
      <c r="AG89">
        <v>22.06206048</v>
      </c>
      <c r="AH89">
        <v>67.1714676</v>
      </c>
      <c r="AI89">
        <v>21.245860800000003</v>
      </c>
      <c r="AJ89">
        <v>0</v>
      </c>
      <c r="AK89">
        <v>22.184519999999999</v>
      </c>
      <c r="AL89">
        <v>59.209269999999989</v>
      </c>
      <c r="AM89">
        <v>7.0255447619047624</v>
      </c>
      <c r="AN89">
        <v>0</v>
      </c>
      <c r="AO89">
        <v>13.299854399999999</v>
      </c>
      <c r="AP89">
        <v>4.1633524800000004</v>
      </c>
      <c r="AQ89">
        <v>36.857480000000002</v>
      </c>
      <c r="AR89">
        <v>21.577017600000001</v>
      </c>
      <c r="AS89">
        <v>14.009330613599998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39.80119275389692</v>
      </c>
      <c r="BB89">
        <f t="shared" si="1"/>
        <v>1015.9334180472667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160.78503891996144</v>
      </c>
      <c r="L90">
        <v>126.96590332681018</v>
      </c>
      <c r="M90">
        <v>63.76505139500734</v>
      </c>
      <c r="N90">
        <v>51.88104874186169</v>
      </c>
      <c r="O90">
        <v>73.284872899159666</v>
      </c>
      <c r="P90">
        <v>24.156998980112185</v>
      </c>
      <c r="Q90">
        <v>22.828201477404399</v>
      </c>
      <c r="R90">
        <v>14.24558117195005</v>
      </c>
      <c r="S90">
        <v>24.339404630158317</v>
      </c>
      <c r="T90">
        <v>0</v>
      </c>
      <c r="U90">
        <v>40.715161839863718</v>
      </c>
      <c r="V90">
        <v>9.1024962406015035</v>
      </c>
      <c r="W90">
        <v>19.327969303423849</v>
      </c>
      <c r="X90">
        <v>64.784840448144422</v>
      </c>
      <c r="Y90">
        <v>0</v>
      </c>
      <c r="Z90">
        <v>0</v>
      </c>
      <c r="AA90">
        <v>18.511436736</v>
      </c>
      <c r="AB90">
        <v>0</v>
      </c>
      <c r="AC90">
        <v>0</v>
      </c>
      <c r="AD90">
        <v>12.06781056</v>
      </c>
      <c r="AE90">
        <v>21.7125353952</v>
      </c>
      <c r="AF90">
        <v>18.454499999999999</v>
      </c>
      <c r="AG90">
        <v>22.06206048</v>
      </c>
      <c r="AH90">
        <v>67.1714676</v>
      </c>
      <c r="AI90">
        <v>21.245860800000003</v>
      </c>
      <c r="AJ90">
        <v>0</v>
      </c>
      <c r="AK90">
        <v>22.184519999999999</v>
      </c>
      <c r="AL90">
        <v>59.209269999999989</v>
      </c>
      <c r="AM90">
        <v>7.0255447619047624</v>
      </c>
      <c r="AN90">
        <v>0</v>
      </c>
      <c r="AO90">
        <v>13.299854399999999</v>
      </c>
      <c r="AP90">
        <v>4.1633524800000004</v>
      </c>
      <c r="AQ90">
        <v>36.857480000000002</v>
      </c>
      <c r="AR90">
        <v>21.577017600000001</v>
      </c>
      <c r="AS90">
        <v>14.009330613599998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39.80119275389692</v>
      </c>
      <c r="BB90">
        <f t="shared" si="1"/>
        <v>1015.9334180472667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160.78503891996144</v>
      </c>
      <c r="L91">
        <v>126.96590332681018</v>
      </c>
      <c r="M91">
        <v>63.76505139500734</v>
      </c>
      <c r="N91">
        <v>51.88104874186169</v>
      </c>
      <c r="O91">
        <v>73.284872899159666</v>
      </c>
      <c r="P91">
        <v>24.156998980112185</v>
      </c>
      <c r="Q91">
        <v>22.828201477404399</v>
      </c>
      <c r="R91">
        <v>14.24558117195005</v>
      </c>
      <c r="S91">
        <v>24.339404630158317</v>
      </c>
      <c r="T91">
        <v>0</v>
      </c>
      <c r="U91">
        <v>40.715161839863718</v>
      </c>
      <c r="V91">
        <v>9.1024962406015035</v>
      </c>
      <c r="W91">
        <v>19.327969303423849</v>
      </c>
      <c r="X91">
        <v>64.784840448144422</v>
      </c>
      <c r="Y91">
        <v>0</v>
      </c>
      <c r="Z91">
        <v>0</v>
      </c>
      <c r="AA91">
        <v>18.511436736</v>
      </c>
      <c r="AB91">
        <v>0</v>
      </c>
      <c r="AC91">
        <v>0</v>
      </c>
      <c r="AD91">
        <v>12.706012080000002</v>
      </c>
      <c r="AE91">
        <v>22.877840160000005</v>
      </c>
      <c r="AF91">
        <v>20.915100000000002</v>
      </c>
      <c r="AG91">
        <v>22.06206048</v>
      </c>
      <c r="AH91">
        <v>67.940924039999999</v>
      </c>
      <c r="AI91">
        <v>21.245860800000003</v>
      </c>
      <c r="AJ91">
        <v>0</v>
      </c>
      <c r="AK91">
        <v>22.184519999999999</v>
      </c>
      <c r="AL91">
        <v>59.209269999999989</v>
      </c>
      <c r="AM91">
        <v>7.3768219999999998</v>
      </c>
      <c r="AN91">
        <v>0</v>
      </c>
      <c r="AO91">
        <v>12.5251056</v>
      </c>
      <c r="AP91">
        <v>4.1633524800000004</v>
      </c>
      <c r="AQ91">
        <v>36.857480000000002</v>
      </c>
      <c r="AR91">
        <v>21.577017600000001</v>
      </c>
      <c r="AS91">
        <v>14.009330613599998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39.974993534400966</v>
      </c>
      <c r="BB91">
        <f t="shared" si="1"/>
        <v>1020.369708429658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160.78503891996144</v>
      </c>
      <c r="L92">
        <v>126.96590332681018</v>
      </c>
      <c r="M92">
        <v>63.76505139500734</v>
      </c>
      <c r="N92">
        <v>51.88104874186169</v>
      </c>
      <c r="O92">
        <v>73.284872899159666</v>
      </c>
      <c r="P92">
        <v>24.156998980112185</v>
      </c>
      <c r="Q92">
        <v>22.828201477404399</v>
      </c>
      <c r="R92">
        <v>14.24558117195005</v>
      </c>
      <c r="S92">
        <v>24.339404630158317</v>
      </c>
      <c r="T92">
        <v>0</v>
      </c>
      <c r="U92">
        <v>40.715161839863718</v>
      </c>
      <c r="V92">
        <v>9.1024962406015035</v>
      </c>
      <c r="W92">
        <v>19.327969303423849</v>
      </c>
      <c r="X92">
        <v>64.784840448144422</v>
      </c>
      <c r="Y92">
        <v>0</v>
      </c>
      <c r="Z92">
        <v>0</v>
      </c>
      <c r="AA92">
        <v>18.511436736</v>
      </c>
      <c r="AB92">
        <v>0</v>
      </c>
      <c r="AC92">
        <v>0</v>
      </c>
      <c r="AD92">
        <v>12.706012080000002</v>
      </c>
      <c r="AE92">
        <v>22.877840160000005</v>
      </c>
      <c r="AF92">
        <v>20.915100000000002</v>
      </c>
      <c r="AG92">
        <v>22.06206048</v>
      </c>
      <c r="AH92">
        <v>67.940924039999999</v>
      </c>
      <c r="AI92">
        <v>21.245860800000003</v>
      </c>
      <c r="AJ92">
        <v>0</v>
      </c>
      <c r="AK92">
        <v>22.184519999999999</v>
      </c>
      <c r="AL92">
        <v>59.209269999999989</v>
      </c>
      <c r="AM92">
        <v>7.3768219999999998</v>
      </c>
      <c r="AN92">
        <v>0</v>
      </c>
      <c r="AO92">
        <v>12.5251056</v>
      </c>
      <c r="AP92">
        <v>4.1633524800000004</v>
      </c>
      <c r="AQ92">
        <v>36.857480000000002</v>
      </c>
      <c r="AR92">
        <v>21.577017600000001</v>
      </c>
      <c r="AS92">
        <v>14.009330613599998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39.974993534400966</v>
      </c>
      <c r="BB92">
        <f t="shared" si="1"/>
        <v>1020.369708429658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160.78503891996144</v>
      </c>
      <c r="L93">
        <v>126.96590332681018</v>
      </c>
      <c r="M93">
        <v>63.76505139500734</v>
      </c>
      <c r="N93">
        <v>51.88104874186169</v>
      </c>
      <c r="O93">
        <v>73.284872899159666</v>
      </c>
      <c r="P93">
        <v>24.156998980112185</v>
      </c>
      <c r="Q93">
        <v>22.828201477404399</v>
      </c>
      <c r="R93">
        <v>14.24558117195005</v>
      </c>
      <c r="S93">
        <v>24.339404630158317</v>
      </c>
      <c r="T93">
        <v>0</v>
      </c>
      <c r="U93">
        <v>40.715161839863718</v>
      </c>
      <c r="V93">
        <v>9.1024962406015035</v>
      </c>
      <c r="W93">
        <v>19.327969303423849</v>
      </c>
      <c r="X93">
        <v>64.784840448144422</v>
      </c>
      <c r="Y93">
        <v>0</v>
      </c>
      <c r="Z93">
        <v>0</v>
      </c>
      <c r="AA93">
        <v>18.511436736</v>
      </c>
      <c r="AB93">
        <v>0</v>
      </c>
      <c r="AC93">
        <v>0</v>
      </c>
      <c r="AD93">
        <v>12.706012080000002</v>
      </c>
      <c r="AE93">
        <v>22.877840160000005</v>
      </c>
      <c r="AF93">
        <v>20.915100000000002</v>
      </c>
      <c r="AG93">
        <v>22.06206048</v>
      </c>
      <c r="AH93">
        <v>67.940924039999999</v>
      </c>
      <c r="AI93">
        <v>21.525411599999998</v>
      </c>
      <c r="AJ93">
        <v>0</v>
      </c>
      <c r="AK93">
        <v>22.184519999999999</v>
      </c>
      <c r="AL93">
        <v>59.209269999999989</v>
      </c>
      <c r="AM93">
        <v>7.3768219999999998</v>
      </c>
      <c r="AN93">
        <v>0</v>
      </c>
      <c r="AO93">
        <v>12.5251056</v>
      </c>
      <c r="AP93">
        <v>4.1633524800000004</v>
      </c>
      <c r="AQ93">
        <v>36.857480000000002</v>
      </c>
      <c r="AR93">
        <v>21.577017600000001</v>
      </c>
      <c r="AS93">
        <v>14.009330613599998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39.985532577600964</v>
      </c>
      <c r="BB93">
        <f t="shared" si="1"/>
        <v>1020.6387201864579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160.78503891996144</v>
      </c>
      <c r="L94">
        <v>126.96590332681018</v>
      </c>
      <c r="M94">
        <v>63.76505139500734</v>
      </c>
      <c r="N94">
        <v>51.88104874186169</v>
      </c>
      <c r="O94">
        <v>73.284872899159666</v>
      </c>
      <c r="P94">
        <v>24.156998980112185</v>
      </c>
      <c r="Q94">
        <v>22.828201477404399</v>
      </c>
      <c r="R94">
        <v>14.24558117195005</v>
      </c>
      <c r="S94">
        <v>24.339404630158317</v>
      </c>
      <c r="T94">
        <v>0</v>
      </c>
      <c r="U94">
        <v>40.715161839863718</v>
      </c>
      <c r="V94">
        <v>9.1024962406015035</v>
      </c>
      <c r="W94">
        <v>19.327969303423849</v>
      </c>
      <c r="X94">
        <v>64.784840448144422</v>
      </c>
      <c r="Y94">
        <v>0</v>
      </c>
      <c r="Z94">
        <v>0</v>
      </c>
      <c r="AA94">
        <v>18.511436736</v>
      </c>
      <c r="AB94">
        <v>0</v>
      </c>
      <c r="AC94">
        <v>0</v>
      </c>
      <c r="AD94">
        <v>12.706012080000002</v>
      </c>
      <c r="AE94">
        <v>22.877840160000005</v>
      </c>
      <c r="AF94">
        <v>20.915100000000002</v>
      </c>
      <c r="AG94">
        <v>22.06206048</v>
      </c>
      <c r="AH94">
        <v>67.940924039999999</v>
      </c>
      <c r="AI94">
        <v>21.525411599999998</v>
      </c>
      <c r="AJ94">
        <v>0</v>
      </c>
      <c r="AK94">
        <v>22.184519999999999</v>
      </c>
      <c r="AL94">
        <v>59.209269999999989</v>
      </c>
      <c r="AM94">
        <v>7.3768219999999998</v>
      </c>
      <c r="AN94">
        <v>0</v>
      </c>
      <c r="AO94">
        <v>12.5251056</v>
      </c>
      <c r="AP94">
        <v>4.1633524800000004</v>
      </c>
      <c r="AQ94">
        <v>36.857480000000002</v>
      </c>
      <c r="AR94">
        <v>21.577017600000001</v>
      </c>
      <c r="AS94">
        <v>14.009330613599998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39.985532577600964</v>
      </c>
      <c r="BB94">
        <f t="shared" si="1"/>
        <v>1020.6387201864579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160.78503891996144</v>
      </c>
      <c r="L95">
        <v>126.96590332681018</v>
      </c>
      <c r="M95">
        <v>63.76505139500734</v>
      </c>
      <c r="N95">
        <v>51.88104874186169</v>
      </c>
      <c r="O95">
        <v>73.284872899159666</v>
      </c>
      <c r="P95">
        <v>24.156998980112185</v>
      </c>
      <c r="Q95">
        <v>22.828201477404399</v>
      </c>
      <c r="R95">
        <v>14.24558117195005</v>
      </c>
      <c r="S95">
        <v>24.339404630158317</v>
      </c>
      <c r="T95">
        <v>0</v>
      </c>
      <c r="U95">
        <v>40.715161839863718</v>
      </c>
      <c r="V95">
        <v>9.1024962406015035</v>
      </c>
      <c r="W95">
        <v>19.327969303423849</v>
      </c>
      <c r="X95">
        <v>64.784840448144422</v>
      </c>
      <c r="Y95">
        <v>0</v>
      </c>
      <c r="Z95">
        <v>0</v>
      </c>
      <c r="AA95">
        <v>18.511436736</v>
      </c>
      <c r="AB95">
        <v>0</v>
      </c>
      <c r="AC95">
        <v>0</v>
      </c>
      <c r="AD95">
        <v>12.06781056</v>
      </c>
      <c r="AE95">
        <v>21.7125353952</v>
      </c>
      <c r="AF95">
        <v>12.439700000000002</v>
      </c>
      <c r="AG95">
        <v>22.06206048</v>
      </c>
      <c r="AH95">
        <v>67.1714676</v>
      </c>
      <c r="AI95">
        <v>21.525411599999998</v>
      </c>
      <c r="AJ95">
        <v>0</v>
      </c>
      <c r="AK95">
        <v>22.184519999999999</v>
      </c>
      <c r="AL95">
        <v>59.209269999999989</v>
      </c>
      <c r="AM95">
        <v>7.0255447619047624</v>
      </c>
      <c r="AN95">
        <v>0</v>
      </c>
      <c r="AO95">
        <v>12.654230399999999</v>
      </c>
      <c r="AP95">
        <v>4.3883985599999997</v>
      </c>
      <c r="AQ95">
        <v>36.857480000000002</v>
      </c>
      <c r="AR95">
        <v>21.577017600000001</v>
      </c>
      <c r="AS95">
        <v>14.009330613599998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39.569118527450684</v>
      </c>
      <c r="BB95">
        <f t="shared" si="1"/>
        <v>1010.0096651537128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160.78503891996144</v>
      </c>
      <c r="L96">
        <v>126.96590332681018</v>
      </c>
      <c r="M96">
        <v>63.76505139500734</v>
      </c>
      <c r="N96">
        <v>51.88104874186169</v>
      </c>
      <c r="O96">
        <v>73.284872899159666</v>
      </c>
      <c r="P96">
        <v>24.156998980112185</v>
      </c>
      <c r="Q96">
        <v>22.828201477404399</v>
      </c>
      <c r="R96">
        <v>14.24558117195005</v>
      </c>
      <c r="S96">
        <v>24.339404630158317</v>
      </c>
      <c r="T96">
        <v>0</v>
      </c>
      <c r="U96">
        <v>40.715161839863718</v>
      </c>
      <c r="V96">
        <v>9.1024962406015035</v>
      </c>
      <c r="W96">
        <v>19.327969303423849</v>
      </c>
      <c r="X96">
        <v>64.784840448144422</v>
      </c>
      <c r="Y96">
        <v>0</v>
      </c>
      <c r="Z96">
        <v>0</v>
      </c>
      <c r="AA96">
        <v>18.511436736</v>
      </c>
      <c r="AB96">
        <v>0</v>
      </c>
      <c r="AC96">
        <v>0</v>
      </c>
      <c r="AD96">
        <v>12.06781056</v>
      </c>
      <c r="AE96">
        <v>21.7125353952</v>
      </c>
      <c r="AF96">
        <v>12.303000000000003</v>
      </c>
      <c r="AG96">
        <v>22.06206048</v>
      </c>
      <c r="AH96">
        <v>67.1714676</v>
      </c>
      <c r="AI96">
        <v>21.525411599999998</v>
      </c>
      <c r="AJ96">
        <v>0</v>
      </c>
      <c r="AK96">
        <v>22.184519999999999</v>
      </c>
      <c r="AL96">
        <v>59.209269999999989</v>
      </c>
      <c r="AM96">
        <v>7.0255447619047624</v>
      </c>
      <c r="AN96">
        <v>0</v>
      </c>
      <c r="AO96">
        <v>12.654230399999999</v>
      </c>
      <c r="AP96">
        <v>4.3883985599999997</v>
      </c>
      <c r="AQ96">
        <v>36.857480000000002</v>
      </c>
      <c r="AR96">
        <v>21.577017600000001</v>
      </c>
      <c r="AS96">
        <v>14.009330613599998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39.563965242460824</v>
      </c>
      <c r="BB96">
        <f t="shared" si="1"/>
        <v>1009.8781184387026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160.78503891996144</v>
      </c>
      <c r="L97">
        <v>126.96590332681018</v>
      </c>
      <c r="M97">
        <v>63.76505139500734</v>
      </c>
      <c r="N97">
        <v>51.88104874186169</v>
      </c>
      <c r="O97">
        <v>73.284872899159666</v>
      </c>
      <c r="P97">
        <v>24.156998980112185</v>
      </c>
      <c r="Q97">
        <v>22.828201477404399</v>
      </c>
      <c r="R97">
        <v>14.24558117195005</v>
      </c>
      <c r="S97">
        <v>24.339404630158317</v>
      </c>
      <c r="T97">
        <v>0</v>
      </c>
      <c r="U97">
        <v>40.715161839863718</v>
      </c>
      <c r="V97">
        <v>9.1024962406015035</v>
      </c>
      <c r="W97">
        <v>19.327969303423849</v>
      </c>
      <c r="X97">
        <v>64.784840448144422</v>
      </c>
      <c r="Y97">
        <v>0</v>
      </c>
      <c r="Z97">
        <v>0</v>
      </c>
      <c r="AA97">
        <v>18.511436736</v>
      </c>
      <c r="AB97">
        <v>0</v>
      </c>
      <c r="AC97">
        <v>0</v>
      </c>
      <c r="AD97">
        <v>12.06781056</v>
      </c>
      <c r="AE97">
        <v>21.7125353952</v>
      </c>
      <c r="AF97">
        <v>12.303000000000003</v>
      </c>
      <c r="AG97">
        <v>22.06206048</v>
      </c>
      <c r="AH97">
        <v>67.1714676</v>
      </c>
      <c r="AI97">
        <v>21.525411599999998</v>
      </c>
      <c r="AJ97">
        <v>0</v>
      </c>
      <c r="AK97">
        <v>22.184519999999999</v>
      </c>
      <c r="AL97">
        <v>59.209269999999989</v>
      </c>
      <c r="AM97">
        <v>7.0255447619047624</v>
      </c>
      <c r="AN97">
        <v>0</v>
      </c>
      <c r="AO97">
        <v>12.654230399999999</v>
      </c>
      <c r="AP97">
        <v>4.3883985599999997</v>
      </c>
      <c r="AQ97">
        <v>36.857480000000002</v>
      </c>
      <c r="AR97">
        <v>21.577017600000001</v>
      </c>
      <c r="AS97">
        <v>10.516450752000003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39.432283859260835</v>
      </c>
      <c r="BB97">
        <f t="shared" si="1"/>
        <v>1006.5169199603027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160.78503891996144</v>
      </c>
      <c r="L98">
        <v>126.96590332681018</v>
      </c>
      <c r="M98">
        <v>63.76505139500734</v>
      </c>
      <c r="N98">
        <v>51.88104874186169</v>
      </c>
      <c r="O98">
        <v>73.284872899159666</v>
      </c>
      <c r="P98">
        <v>24.156998980112185</v>
      </c>
      <c r="Q98">
        <v>9.5861732444020955</v>
      </c>
      <c r="R98">
        <v>14.24558117195005</v>
      </c>
      <c r="S98">
        <v>24.339404630158317</v>
      </c>
      <c r="T98">
        <v>0</v>
      </c>
      <c r="U98">
        <v>40.715161839863718</v>
      </c>
      <c r="V98">
        <v>9.1024962406015035</v>
      </c>
      <c r="W98">
        <v>19.327969303423849</v>
      </c>
      <c r="X98">
        <v>64.784840448144422</v>
      </c>
      <c r="Y98">
        <v>0</v>
      </c>
      <c r="Z98">
        <v>0</v>
      </c>
      <c r="AA98">
        <v>18.511436736</v>
      </c>
      <c r="AB98">
        <v>0</v>
      </c>
      <c r="AC98">
        <v>0</v>
      </c>
      <c r="AD98">
        <v>12.06781056</v>
      </c>
      <c r="AE98">
        <v>21.7125353952</v>
      </c>
      <c r="AF98">
        <v>12.303000000000003</v>
      </c>
      <c r="AG98">
        <v>22.06206048</v>
      </c>
      <c r="AH98">
        <v>67.1714676</v>
      </c>
      <c r="AI98">
        <v>21.525411599999998</v>
      </c>
      <c r="AJ98">
        <v>0</v>
      </c>
      <c r="AK98">
        <v>22.184519999999999</v>
      </c>
      <c r="AL98">
        <v>59.209269999999989</v>
      </c>
      <c r="AM98">
        <v>7.0255447619047624</v>
      </c>
      <c r="AN98">
        <v>0</v>
      </c>
      <c r="AO98">
        <v>12.654230399999999</v>
      </c>
      <c r="AP98">
        <v>4.3883985599999997</v>
      </c>
      <c r="AQ98">
        <v>36.857480000000002</v>
      </c>
      <c r="AR98">
        <v>21.577017600000001</v>
      </c>
      <c r="AS98">
        <v>10.516450752000003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38.933059800095933</v>
      </c>
      <c r="BB98">
        <f t="shared" si="1"/>
        <v>993.77411578646513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3.4969275402579849</v>
      </c>
      <c r="L99">
        <f t="shared" si="2"/>
        <v>2.3761812214249258</v>
      </c>
      <c r="M99">
        <f t="shared" si="2"/>
        <v>1.522778214732206</v>
      </c>
      <c r="N99">
        <f t="shared" si="2"/>
        <v>1.2451451698046803</v>
      </c>
      <c r="O99">
        <f t="shared" si="2"/>
        <v>1.7588369495798299</v>
      </c>
      <c r="P99">
        <f t="shared" si="2"/>
        <v>0.57976797552269255</v>
      </c>
      <c r="Q99">
        <f t="shared" si="2"/>
        <v>0.24981599814677583</v>
      </c>
      <c r="R99">
        <f t="shared" si="2"/>
        <v>0.35145669964034149</v>
      </c>
      <c r="S99">
        <f t="shared" si="2"/>
        <v>0.29320939749792468</v>
      </c>
      <c r="T99">
        <f t="shared" si="2"/>
        <v>0</v>
      </c>
      <c r="U99">
        <f t="shared" si="2"/>
        <v>1.1731758743857397</v>
      </c>
      <c r="V99">
        <f t="shared" si="2"/>
        <v>0.20480703264477357</v>
      </c>
      <c r="W99">
        <f t="shared" si="2"/>
        <v>0.44187163264833867</v>
      </c>
      <c r="X99">
        <f t="shared" si="2"/>
        <v>1.4926076352098299</v>
      </c>
      <c r="Y99">
        <f t="shared" si="2"/>
        <v>0</v>
      </c>
      <c r="Z99">
        <f t="shared" si="2"/>
        <v>8.0636592960000059E-2</v>
      </c>
      <c r="AA99">
        <f t="shared" si="2"/>
        <v>0.36431293031999973</v>
      </c>
      <c r="AB99">
        <f t="shared" si="2"/>
        <v>0.29499835996799978</v>
      </c>
      <c r="AC99">
        <f t="shared" si="2"/>
        <v>0.21699454965120038</v>
      </c>
      <c r="AD99">
        <f t="shared" si="2"/>
        <v>0.35756690615999986</v>
      </c>
      <c r="AE99">
        <f t="shared" si="2"/>
        <v>0.52459676377919928</v>
      </c>
      <c r="AF99">
        <f t="shared" si="2"/>
        <v>0.20682710000000015</v>
      </c>
      <c r="AG99">
        <f t="shared" si="2"/>
        <v>0.33700167551999954</v>
      </c>
      <c r="AH99">
        <f t="shared" si="2"/>
        <v>1.6144235917200016</v>
      </c>
      <c r="AI99">
        <f t="shared" si="2"/>
        <v>0.38074818959999995</v>
      </c>
      <c r="AJ99">
        <f t="shared" si="2"/>
        <v>0</v>
      </c>
      <c r="AK99">
        <f t="shared" si="2"/>
        <v>0.5324284800000002</v>
      </c>
      <c r="AL99">
        <f t="shared" si="2"/>
        <v>1.3883186775000005</v>
      </c>
      <c r="AM99">
        <f t="shared" si="2"/>
        <v>0.16966690599999981</v>
      </c>
      <c r="AN99">
        <f t="shared" si="2"/>
        <v>0</v>
      </c>
      <c r="AO99">
        <f t="shared" si="2"/>
        <v>0.32126250239999948</v>
      </c>
      <c r="AP99">
        <f t="shared" si="2"/>
        <v>0.11466097776000012</v>
      </c>
      <c r="AQ99">
        <f t="shared" si="2"/>
        <v>0.34935999999999973</v>
      </c>
      <c r="AR99">
        <f t="shared" si="2"/>
        <v>0.5211213408000005</v>
      </c>
      <c r="AS99">
        <f t="shared" si="2"/>
        <v>0.33534244253880024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0.87829119969435365</v>
      </c>
      <c r="BB99">
        <f t="shared" si="1"/>
        <v>22.418558128478889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51.793732806171661</v>
      </c>
      <c r="L3">
        <v>65.249542231874372</v>
      </c>
      <c r="M3">
        <v>0</v>
      </c>
      <c r="N3">
        <v>30.004124142178423</v>
      </c>
      <c r="O3">
        <v>50.38075210084034</v>
      </c>
      <c r="P3">
        <v>60.58471443141255</v>
      </c>
      <c r="Q3">
        <v>5.5407622677465458</v>
      </c>
      <c r="R3">
        <v>10.763760686274507</v>
      </c>
      <c r="S3">
        <v>6.6987857142857141</v>
      </c>
      <c r="T3">
        <v>0</v>
      </c>
      <c r="U3">
        <v>241.16496539792388</v>
      </c>
      <c r="V3">
        <v>5.2691785714285722</v>
      </c>
      <c r="W3">
        <v>11.09907253269917</v>
      </c>
      <c r="X3">
        <v>37.472721587990655</v>
      </c>
      <c r="Y3">
        <v>0</v>
      </c>
      <c r="Z3">
        <v>3.3293303999999999</v>
      </c>
      <c r="AA3">
        <v>10.695177999999999</v>
      </c>
      <c r="AB3">
        <v>10.035570479999999</v>
      </c>
      <c r="AC3">
        <v>7.3819532319999999</v>
      </c>
      <c r="AD3">
        <v>9.2942917999999999</v>
      </c>
      <c r="AE3">
        <v>12.556885223999998</v>
      </c>
      <c r="AF3">
        <v>0</v>
      </c>
      <c r="AG3">
        <v>0</v>
      </c>
      <c r="AH3">
        <v>38.846886999999995</v>
      </c>
      <c r="AI3">
        <v>8.8919049999999995</v>
      </c>
      <c r="AJ3">
        <v>0</v>
      </c>
      <c r="AK3">
        <v>12.827539999999999</v>
      </c>
      <c r="AL3">
        <v>20.155330000000003</v>
      </c>
      <c r="AM3">
        <v>4.0624761904761906</v>
      </c>
      <c r="AN3">
        <v>0</v>
      </c>
      <c r="AO3">
        <v>7.9156560000000002</v>
      </c>
      <c r="AP3">
        <v>1.9522439999999999</v>
      </c>
      <c r="AQ3">
        <v>0</v>
      </c>
      <c r="AR3">
        <v>13.31976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28.101167915936507</v>
      </c>
      <c r="BB3">
        <f>SUM(B3:AZ3)-BA3</f>
        <v>717.28788716336624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51.793732806171661</v>
      </c>
      <c r="L4">
        <v>65.250531960553801</v>
      </c>
      <c r="M4">
        <v>0</v>
      </c>
      <c r="N4">
        <v>30.004124142178423</v>
      </c>
      <c r="O4">
        <v>50.38075210084034</v>
      </c>
      <c r="P4">
        <v>60.58471443141255</v>
      </c>
      <c r="Q4">
        <v>5.5407622677465458</v>
      </c>
      <c r="R4">
        <v>10.763760686274507</v>
      </c>
      <c r="S4">
        <v>6.6987857142857141</v>
      </c>
      <c r="T4">
        <v>0</v>
      </c>
      <c r="U4">
        <v>241.16496539792388</v>
      </c>
      <c r="V4">
        <v>5.2691785714285722</v>
      </c>
      <c r="W4">
        <v>11.09907253269917</v>
      </c>
      <c r="X4">
        <v>37.472721587990655</v>
      </c>
      <c r="Y4">
        <v>0</v>
      </c>
      <c r="Z4">
        <v>3.3293303999999999</v>
      </c>
      <c r="AA4">
        <v>10.695177999999999</v>
      </c>
      <c r="AB4">
        <v>10.035570479999999</v>
      </c>
      <c r="AC4">
        <v>7.3819532319999999</v>
      </c>
      <c r="AD4">
        <v>9.2942917999999999</v>
      </c>
      <c r="AE4">
        <v>12.556885223999998</v>
      </c>
      <c r="AF4">
        <v>0</v>
      </c>
      <c r="AG4">
        <v>0</v>
      </c>
      <c r="AH4">
        <v>38.846886999999995</v>
      </c>
      <c r="AI4">
        <v>8.8919049999999995</v>
      </c>
      <c r="AJ4">
        <v>0</v>
      </c>
      <c r="AK4">
        <v>12.827539999999999</v>
      </c>
      <c r="AL4">
        <v>20.155330000000003</v>
      </c>
      <c r="AM4">
        <v>4.0624761904761906</v>
      </c>
      <c r="AN4">
        <v>0</v>
      </c>
      <c r="AO4">
        <v>7.9156560000000002</v>
      </c>
      <c r="AP4">
        <v>1.62687</v>
      </c>
      <c r="AQ4">
        <v>0</v>
      </c>
      <c r="AR4">
        <v>13.31976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28.088938511000336</v>
      </c>
      <c r="BB4">
        <f t="shared" ref="BB4:BB67" si="0">SUM(B4:AZ4)-BA4</f>
        <v>716.97573229698196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51.793732806171661</v>
      </c>
      <c r="L5">
        <v>65.250850196722055</v>
      </c>
      <c r="M5">
        <v>0</v>
      </c>
      <c r="N5">
        <v>30.004124142178423</v>
      </c>
      <c r="O5">
        <v>50.38075210084034</v>
      </c>
      <c r="P5">
        <v>60.58471443141255</v>
      </c>
      <c r="Q5">
        <v>5.5407622677465458</v>
      </c>
      <c r="R5">
        <v>10.763760686274507</v>
      </c>
      <c r="S5">
        <v>6.6987857142857141</v>
      </c>
      <c r="T5">
        <v>0</v>
      </c>
      <c r="U5">
        <v>241.16496539792388</v>
      </c>
      <c r="V5">
        <v>5.2691785714285722</v>
      </c>
      <c r="W5">
        <v>11.09907253269917</v>
      </c>
      <c r="X5">
        <v>37.472721587990655</v>
      </c>
      <c r="Y5">
        <v>0</v>
      </c>
      <c r="Z5">
        <v>3.3293303999999999</v>
      </c>
      <c r="AA5">
        <v>10.695177999999999</v>
      </c>
      <c r="AB5">
        <v>10.035570479999999</v>
      </c>
      <c r="AC5">
        <v>7.3819532319999999</v>
      </c>
      <c r="AD5">
        <v>9.2942917999999999</v>
      </c>
      <c r="AE5">
        <v>12.556885223999998</v>
      </c>
      <c r="AF5">
        <v>0</v>
      </c>
      <c r="AG5">
        <v>0</v>
      </c>
      <c r="AH5">
        <v>38.846886999999995</v>
      </c>
      <c r="AI5">
        <v>7.1135239999999991</v>
      </c>
      <c r="AJ5">
        <v>0</v>
      </c>
      <c r="AK5">
        <v>12.827539999999999</v>
      </c>
      <c r="AL5">
        <v>20.155330000000003</v>
      </c>
      <c r="AM5">
        <v>4.0624761904761906</v>
      </c>
      <c r="AN5">
        <v>0</v>
      </c>
      <c r="AO5">
        <v>7.9156560000000002</v>
      </c>
      <c r="AP5">
        <v>1.62687</v>
      </c>
      <c r="AQ5">
        <v>0</v>
      </c>
      <c r="AR5">
        <v>12.478511999999998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27.990190477235799</v>
      </c>
      <c r="BB5">
        <f t="shared" si="0"/>
        <v>714.45516956691472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51.793732806171661</v>
      </c>
      <c r="L6">
        <v>65.250850196722055</v>
      </c>
      <c r="M6">
        <v>0</v>
      </c>
      <c r="N6">
        <v>30.004124142178423</v>
      </c>
      <c r="O6">
        <v>50.38075210084034</v>
      </c>
      <c r="P6">
        <v>60.58471443141255</v>
      </c>
      <c r="Q6">
        <v>5.5407622677465458</v>
      </c>
      <c r="R6">
        <v>10.763760686274507</v>
      </c>
      <c r="S6">
        <v>6.6987857142857141</v>
      </c>
      <c r="T6">
        <v>0</v>
      </c>
      <c r="U6">
        <v>241.16496539792388</v>
      </c>
      <c r="V6">
        <v>5.2691785714285722</v>
      </c>
      <c r="W6">
        <v>11.09907253269917</v>
      </c>
      <c r="X6">
        <v>37.472721587990655</v>
      </c>
      <c r="Y6">
        <v>0</v>
      </c>
      <c r="Z6">
        <v>3.3293303999999999</v>
      </c>
      <c r="AA6">
        <v>10.695177999999999</v>
      </c>
      <c r="AB6">
        <v>10.035570479999999</v>
      </c>
      <c r="AC6">
        <v>7.3819532319999999</v>
      </c>
      <c r="AD6">
        <v>9.2942917999999999</v>
      </c>
      <c r="AE6">
        <v>12.556885223999998</v>
      </c>
      <c r="AF6">
        <v>0</v>
      </c>
      <c r="AG6">
        <v>0</v>
      </c>
      <c r="AH6">
        <v>38.846886999999995</v>
      </c>
      <c r="AI6">
        <v>7.1135239999999991</v>
      </c>
      <c r="AJ6">
        <v>0</v>
      </c>
      <c r="AK6">
        <v>12.827539999999999</v>
      </c>
      <c r="AL6">
        <v>20.155330000000003</v>
      </c>
      <c r="AM6">
        <v>4.0624761904761906</v>
      </c>
      <c r="AN6">
        <v>0</v>
      </c>
      <c r="AO6">
        <v>7.9156560000000002</v>
      </c>
      <c r="AP6">
        <v>1.62687</v>
      </c>
      <c r="AQ6">
        <v>0</v>
      </c>
      <c r="AR6">
        <v>12.478511999999998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27.990190477235799</v>
      </c>
      <c r="BB6">
        <f t="shared" si="0"/>
        <v>714.45516956691472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51.793732806171661</v>
      </c>
      <c r="L7">
        <v>20.004283364485978</v>
      </c>
      <c r="M7">
        <v>0</v>
      </c>
      <c r="N7">
        <v>30.004124142178423</v>
      </c>
      <c r="O7">
        <v>50.38075210084034</v>
      </c>
      <c r="P7">
        <v>60.58471443141255</v>
      </c>
      <c r="Q7">
        <v>5.5407622677465458</v>
      </c>
      <c r="R7">
        <v>10.763760686274507</v>
      </c>
      <c r="S7">
        <v>6.6987857142857141</v>
      </c>
      <c r="T7">
        <v>0</v>
      </c>
      <c r="U7">
        <v>241.16496539792388</v>
      </c>
      <c r="V7">
        <v>5.2691785714285722</v>
      </c>
      <c r="W7">
        <v>11.09907253269917</v>
      </c>
      <c r="X7">
        <v>37.472721587990655</v>
      </c>
      <c r="Y7">
        <v>0</v>
      </c>
      <c r="Z7">
        <v>4.9939955999999999</v>
      </c>
      <c r="AA7">
        <v>7.1234299999999999</v>
      </c>
      <c r="AB7">
        <v>10.035570479999999</v>
      </c>
      <c r="AC7">
        <v>7.3819532319999999</v>
      </c>
      <c r="AD7">
        <v>9.2942917999999999</v>
      </c>
      <c r="AE7">
        <v>12.556885223999998</v>
      </c>
      <c r="AF7">
        <v>0</v>
      </c>
      <c r="AG7">
        <v>0</v>
      </c>
      <c r="AH7">
        <v>38.846886999999995</v>
      </c>
      <c r="AI7">
        <v>7.1135239999999991</v>
      </c>
      <c r="AJ7">
        <v>0</v>
      </c>
      <c r="AK7">
        <v>12.827539999999999</v>
      </c>
      <c r="AL7">
        <v>20.155330000000003</v>
      </c>
      <c r="AM7">
        <v>4.0624761904761906</v>
      </c>
      <c r="AN7">
        <v>0</v>
      </c>
      <c r="AO7">
        <v>7.9156560000000002</v>
      </c>
      <c r="AP7">
        <v>3.2862774000000003</v>
      </c>
      <c r="AQ7">
        <v>0</v>
      </c>
      <c r="AR7">
        <v>12.478511999999998</v>
      </c>
      <c r="AS7">
        <v>8.2686753599999996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26.281343606630976</v>
      </c>
      <c r="BB7">
        <f t="shared" si="0"/>
        <v>670.83651428328324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51.793732806171661</v>
      </c>
      <c r="L8">
        <v>20.004283364485978</v>
      </c>
      <c r="M8">
        <v>0</v>
      </c>
      <c r="N8">
        <v>30.004124142178423</v>
      </c>
      <c r="O8">
        <v>50.38075210084034</v>
      </c>
      <c r="P8">
        <v>60.58471443141255</v>
      </c>
      <c r="Q8">
        <v>5.5407622677465458</v>
      </c>
      <c r="R8">
        <v>10.763760686274507</v>
      </c>
      <c r="S8">
        <v>6.6987857142857141</v>
      </c>
      <c r="T8">
        <v>0</v>
      </c>
      <c r="U8">
        <v>241.16496539792388</v>
      </c>
      <c r="V8">
        <v>5.2691785714285722</v>
      </c>
      <c r="W8">
        <v>11.09907253269917</v>
      </c>
      <c r="X8">
        <v>37.472721587990655</v>
      </c>
      <c r="Y8">
        <v>0</v>
      </c>
      <c r="Z8">
        <v>4.9939955999999999</v>
      </c>
      <c r="AA8">
        <v>7.1234299999999999</v>
      </c>
      <c r="AB8">
        <v>10.035570479999999</v>
      </c>
      <c r="AC8">
        <v>7.3819532319999999</v>
      </c>
      <c r="AD8">
        <v>9.2942917999999999</v>
      </c>
      <c r="AE8">
        <v>12.556885223999998</v>
      </c>
      <c r="AF8">
        <v>0</v>
      </c>
      <c r="AG8">
        <v>0</v>
      </c>
      <c r="AH8">
        <v>38.846886999999995</v>
      </c>
      <c r="AI8">
        <v>7.1135239999999991</v>
      </c>
      <c r="AJ8">
        <v>0</v>
      </c>
      <c r="AK8">
        <v>12.827539999999999</v>
      </c>
      <c r="AL8">
        <v>20.155330000000003</v>
      </c>
      <c r="AM8">
        <v>4.0624761904761906</v>
      </c>
      <c r="AN8">
        <v>0</v>
      </c>
      <c r="AO8">
        <v>7.9156560000000002</v>
      </c>
      <c r="AP8">
        <v>3.2862774000000003</v>
      </c>
      <c r="AQ8">
        <v>0</v>
      </c>
      <c r="AR8">
        <v>12.478511999999998</v>
      </c>
      <c r="AS8">
        <v>8.2686753599999996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26.281343606630976</v>
      </c>
      <c r="BB8">
        <f t="shared" si="0"/>
        <v>670.83651428328324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51.793732806171661</v>
      </c>
      <c r="L9">
        <v>20.004307846610185</v>
      </c>
      <c r="M9">
        <v>0</v>
      </c>
      <c r="N9">
        <v>30.004124142178423</v>
      </c>
      <c r="O9">
        <v>50.38075210084034</v>
      </c>
      <c r="P9">
        <v>60.58471443141255</v>
      </c>
      <c r="Q9">
        <v>5.5407622677465458</v>
      </c>
      <c r="R9">
        <v>10.763760686274507</v>
      </c>
      <c r="S9">
        <v>6.6987857142857141</v>
      </c>
      <c r="T9">
        <v>0</v>
      </c>
      <c r="U9">
        <v>241.16496539792388</v>
      </c>
      <c r="V9">
        <v>5.268225563909775</v>
      </c>
      <c r="W9">
        <v>11.09907253269917</v>
      </c>
      <c r="X9">
        <v>37.472721587990655</v>
      </c>
      <c r="Y9">
        <v>0</v>
      </c>
      <c r="Z9">
        <v>4.9939955999999999</v>
      </c>
      <c r="AA9">
        <v>7.1234299999999999</v>
      </c>
      <c r="AB9">
        <v>10.035570479999999</v>
      </c>
      <c r="AC9">
        <v>7.3819532319999999</v>
      </c>
      <c r="AD9">
        <v>9.2942917999999999</v>
      </c>
      <c r="AE9">
        <v>12.556885223999998</v>
      </c>
      <c r="AF9">
        <v>0</v>
      </c>
      <c r="AG9">
        <v>0</v>
      </c>
      <c r="AH9">
        <v>38.846886999999995</v>
      </c>
      <c r="AI9">
        <v>8.0835499999999971</v>
      </c>
      <c r="AJ9">
        <v>0</v>
      </c>
      <c r="AK9">
        <v>12.827539999999999</v>
      </c>
      <c r="AL9">
        <v>20.155330000000003</v>
      </c>
      <c r="AM9">
        <v>4.0624761904761906</v>
      </c>
      <c r="AN9">
        <v>0</v>
      </c>
      <c r="AO9">
        <v>7.9156560000000002</v>
      </c>
      <c r="AP9">
        <v>3.2862774000000003</v>
      </c>
      <c r="AQ9">
        <v>0</v>
      </c>
      <c r="AR9">
        <v>12.478511999999998</v>
      </c>
      <c r="AS9">
        <v>8.2686753599999996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26.317878508533745</v>
      </c>
      <c r="BB9">
        <f t="shared" si="0"/>
        <v>671.76907685598587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51.793732806171661</v>
      </c>
      <c r="L10">
        <v>20.004307846610185</v>
      </c>
      <c r="M10">
        <v>0</v>
      </c>
      <c r="N10">
        <v>30.004124142178423</v>
      </c>
      <c r="O10">
        <v>50.38075210084034</v>
      </c>
      <c r="P10">
        <v>60.58471443141255</v>
      </c>
      <c r="Q10">
        <v>5.5407622677465458</v>
      </c>
      <c r="R10">
        <v>10.763760686274507</v>
      </c>
      <c r="S10">
        <v>6.6987857142857141</v>
      </c>
      <c r="T10">
        <v>0</v>
      </c>
      <c r="U10">
        <v>241.16496539792388</v>
      </c>
      <c r="V10">
        <v>5.268225563909775</v>
      </c>
      <c r="W10">
        <v>11.09907253269917</v>
      </c>
      <c r="X10">
        <v>37.472721587990655</v>
      </c>
      <c r="Y10">
        <v>0</v>
      </c>
      <c r="Z10">
        <v>4.9939955999999999</v>
      </c>
      <c r="AA10">
        <v>7.1234299999999999</v>
      </c>
      <c r="AB10">
        <v>10.035570479999999</v>
      </c>
      <c r="AC10">
        <v>7.3819532319999999</v>
      </c>
      <c r="AD10">
        <v>9.2942917999999999</v>
      </c>
      <c r="AE10">
        <v>12.556885223999998</v>
      </c>
      <c r="AF10">
        <v>0</v>
      </c>
      <c r="AG10">
        <v>0</v>
      </c>
      <c r="AH10">
        <v>38.846886999999995</v>
      </c>
      <c r="AI10">
        <v>8.0835499999999971</v>
      </c>
      <c r="AJ10">
        <v>0</v>
      </c>
      <c r="AK10">
        <v>12.827539999999999</v>
      </c>
      <c r="AL10">
        <v>20.155330000000003</v>
      </c>
      <c r="AM10">
        <v>4.0624761904761906</v>
      </c>
      <c r="AN10">
        <v>0</v>
      </c>
      <c r="AO10">
        <v>7.9156560000000002</v>
      </c>
      <c r="AP10">
        <v>3.2862774000000003</v>
      </c>
      <c r="AQ10">
        <v>0</v>
      </c>
      <c r="AR10">
        <v>12.478511999999998</v>
      </c>
      <c r="AS10">
        <v>8.2686753599999996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26.317878508533745</v>
      </c>
      <c r="BB10">
        <f t="shared" si="0"/>
        <v>671.76907685598587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25.002778409218035</v>
      </c>
      <c r="L11">
        <v>20.004173983131352</v>
      </c>
      <c r="M11">
        <v>0</v>
      </c>
      <c r="N11">
        <v>30.004124142178423</v>
      </c>
      <c r="O11">
        <v>50.38075210084034</v>
      </c>
      <c r="P11">
        <v>60.58471443141255</v>
      </c>
      <c r="Q11">
        <v>1.9969323124042881</v>
      </c>
      <c r="R11">
        <v>4.9977854401805866</v>
      </c>
      <c r="S11">
        <v>3.0004095744680845</v>
      </c>
      <c r="T11">
        <v>0</v>
      </c>
      <c r="U11">
        <v>241.16496539792388</v>
      </c>
      <c r="V11">
        <v>0</v>
      </c>
      <c r="W11">
        <v>4.9988104477611932</v>
      </c>
      <c r="X11">
        <v>37.472721587990655</v>
      </c>
      <c r="Y11">
        <v>0</v>
      </c>
      <c r="Z11">
        <v>4.9939955999999999</v>
      </c>
      <c r="AA11">
        <v>7.1234299999999999</v>
      </c>
      <c r="AB11">
        <v>10.035570479999999</v>
      </c>
      <c r="AC11">
        <v>7.3819532319999999</v>
      </c>
      <c r="AD11">
        <v>9.2942917999999999</v>
      </c>
      <c r="AE11">
        <v>12.556885223999998</v>
      </c>
      <c r="AF11">
        <v>0</v>
      </c>
      <c r="AG11">
        <v>0</v>
      </c>
      <c r="AH11">
        <v>38.846886999999995</v>
      </c>
      <c r="AI11">
        <v>8.0835499999999971</v>
      </c>
      <c r="AJ11">
        <v>0</v>
      </c>
      <c r="AK11">
        <v>12.827539999999999</v>
      </c>
      <c r="AL11">
        <v>20.155330000000003</v>
      </c>
      <c r="AM11">
        <v>4.0624761904761906</v>
      </c>
      <c r="AN11">
        <v>0</v>
      </c>
      <c r="AO11">
        <v>7.9156560000000002</v>
      </c>
      <c r="AP11">
        <v>3.2862774000000003</v>
      </c>
      <c r="AQ11">
        <v>0</v>
      </c>
      <c r="AR11">
        <v>12.478511999999998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24.382567693902175</v>
      </c>
      <c r="BB11">
        <f t="shared" si="0"/>
        <v>622.36989034208352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25.002778409218035</v>
      </c>
      <c r="L12">
        <v>20.004173983131352</v>
      </c>
      <c r="M12">
        <v>0</v>
      </c>
      <c r="N12">
        <v>30.004124142178423</v>
      </c>
      <c r="O12">
        <v>50.38075210084034</v>
      </c>
      <c r="P12">
        <v>60.58471443141255</v>
      </c>
      <c r="Q12">
        <v>1.9969323124042881</v>
      </c>
      <c r="R12">
        <v>4.9977854401805866</v>
      </c>
      <c r="S12">
        <v>3.0004095744680845</v>
      </c>
      <c r="T12">
        <v>0</v>
      </c>
      <c r="U12">
        <v>241.16496539792388</v>
      </c>
      <c r="V12">
        <v>0</v>
      </c>
      <c r="W12">
        <v>4.9988104477611932</v>
      </c>
      <c r="X12">
        <v>37.472721587990655</v>
      </c>
      <c r="Y12">
        <v>0</v>
      </c>
      <c r="Z12">
        <v>4.9939955999999999</v>
      </c>
      <c r="AA12">
        <v>7.1234299999999999</v>
      </c>
      <c r="AB12">
        <v>10.035570479999999</v>
      </c>
      <c r="AC12">
        <v>7.3819532319999999</v>
      </c>
      <c r="AD12">
        <v>9.2942917999999999</v>
      </c>
      <c r="AE12">
        <v>12.556885223999998</v>
      </c>
      <c r="AF12">
        <v>0</v>
      </c>
      <c r="AG12">
        <v>0</v>
      </c>
      <c r="AH12">
        <v>38.846886999999995</v>
      </c>
      <c r="AI12">
        <v>8.0835499999999971</v>
      </c>
      <c r="AJ12">
        <v>0</v>
      </c>
      <c r="AK12">
        <v>12.827539999999999</v>
      </c>
      <c r="AL12">
        <v>20.155330000000003</v>
      </c>
      <c r="AM12">
        <v>4.0624761904761906</v>
      </c>
      <c r="AN12">
        <v>0</v>
      </c>
      <c r="AO12">
        <v>7.9156560000000002</v>
      </c>
      <c r="AP12">
        <v>3.2862774000000003</v>
      </c>
      <c r="AQ12">
        <v>0</v>
      </c>
      <c r="AR12">
        <v>12.478511999999998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24.382567693902175</v>
      </c>
      <c r="BB12">
        <f t="shared" si="0"/>
        <v>622.36989034208352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25.002778409218035</v>
      </c>
      <c r="L13">
        <v>20.004173983131352</v>
      </c>
      <c r="M13">
        <v>0</v>
      </c>
      <c r="N13">
        <v>30.004124142178423</v>
      </c>
      <c r="O13">
        <v>50.38075210084034</v>
      </c>
      <c r="P13">
        <v>60.58471443141255</v>
      </c>
      <c r="Q13">
        <v>1.9969323124042881</v>
      </c>
      <c r="R13">
        <v>4.9977854401805866</v>
      </c>
      <c r="S13">
        <v>3.0004095744680845</v>
      </c>
      <c r="T13">
        <v>0</v>
      </c>
      <c r="U13">
        <v>241.16496539792388</v>
      </c>
      <c r="V13">
        <v>0</v>
      </c>
      <c r="W13">
        <v>4.9988104477611932</v>
      </c>
      <c r="X13">
        <v>37.472721587990655</v>
      </c>
      <c r="Y13">
        <v>0</v>
      </c>
      <c r="Z13">
        <v>4.9939955999999999</v>
      </c>
      <c r="AA13">
        <v>7.1234299999999999</v>
      </c>
      <c r="AB13">
        <v>10.035570479999999</v>
      </c>
      <c r="AC13">
        <v>7.3819532319999999</v>
      </c>
      <c r="AD13">
        <v>9.2942917999999999</v>
      </c>
      <c r="AE13">
        <v>12.556885223999998</v>
      </c>
      <c r="AF13">
        <v>0</v>
      </c>
      <c r="AG13">
        <v>0</v>
      </c>
      <c r="AH13">
        <v>38.846886999999995</v>
      </c>
      <c r="AI13">
        <v>4.8501299999999983</v>
      </c>
      <c r="AJ13">
        <v>0</v>
      </c>
      <c r="AK13">
        <v>12.827539999999999</v>
      </c>
      <c r="AL13">
        <v>20.155330000000003</v>
      </c>
      <c r="AM13">
        <v>4.0624761904761906</v>
      </c>
      <c r="AN13">
        <v>0</v>
      </c>
      <c r="AO13">
        <v>7.9156560000000002</v>
      </c>
      <c r="AP13">
        <v>3.2862774000000003</v>
      </c>
      <c r="AQ13">
        <v>0</v>
      </c>
      <c r="AR13">
        <v>12.478511999999998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24.260668013902176</v>
      </c>
      <c r="BB13">
        <f t="shared" si="0"/>
        <v>619.25837002208357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25.002778409218035</v>
      </c>
      <c r="L14">
        <v>20.004173983131352</v>
      </c>
      <c r="M14">
        <v>0</v>
      </c>
      <c r="N14">
        <v>30.004124142178423</v>
      </c>
      <c r="O14">
        <v>50.38075210084034</v>
      </c>
      <c r="P14">
        <v>60.58471443141255</v>
      </c>
      <c r="Q14">
        <v>1.9969323124042881</v>
      </c>
      <c r="R14">
        <v>4.9977854401805866</v>
      </c>
      <c r="S14">
        <v>3.0004095744680845</v>
      </c>
      <c r="T14">
        <v>0</v>
      </c>
      <c r="U14">
        <v>241.16496539792388</v>
      </c>
      <c r="V14">
        <v>0</v>
      </c>
      <c r="W14">
        <v>4.9988104477611932</v>
      </c>
      <c r="X14">
        <v>37.472721587990655</v>
      </c>
      <c r="Y14">
        <v>0</v>
      </c>
      <c r="Z14">
        <v>4.9939955999999999</v>
      </c>
      <c r="AA14">
        <v>7.1234299999999999</v>
      </c>
      <c r="AB14">
        <v>10.035570479999999</v>
      </c>
      <c r="AC14">
        <v>7.3819532319999999</v>
      </c>
      <c r="AD14">
        <v>9.2942917999999999</v>
      </c>
      <c r="AE14">
        <v>12.556885223999998</v>
      </c>
      <c r="AF14">
        <v>0</v>
      </c>
      <c r="AG14">
        <v>0</v>
      </c>
      <c r="AH14">
        <v>38.846886999999995</v>
      </c>
      <c r="AI14">
        <v>4.8501299999999983</v>
      </c>
      <c r="AJ14">
        <v>0</v>
      </c>
      <c r="AK14">
        <v>12.827539999999999</v>
      </c>
      <c r="AL14">
        <v>20.155330000000003</v>
      </c>
      <c r="AM14">
        <v>4.0624761904761906</v>
      </c>
      <c r="AN14">
        <v>0</v>
      </c>
      <c r="AO14">
        <v>7.9156560000000002</v>
      </c>
      <c r="AP14">
        <v>3.2862774000000003</v>
      </c>
      <c r="AQ14">
        <v>0</v>
      </c>
      <c r="AR14">
        <v>12.478511999999998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24.260668013902176</v>
      </c>
      <c r="BB14">
        <f t="shared" si="0"/>
        <v>619.25837002208357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25.002778409218035</v>
      </c>
      <c r="L15">
        <v>20.004173983131352</v>
      </c>
      <c r="M15">
        <v>0</v>
      </c>
      <c r="N15">
        <v>30.004124142178423</v>
      </c>
      <c r="O15">
        <v>50.38075210084034</v>
      </c>
      <c r="P15">
        <v>60.58471443141255</v>
      </c>
      <c r="Q15">
        <v>1.9969323124042881</v>
      </c>
      <c r="R15">
        <v>4.9977854401805866</v>
      </c>
      <c r="S15">
        <v>3.0004095744680845</v>
      </c>
      <c r="T15">
        <v>0</v>
      </c>
      <c r="U15">
        <v>241.16496539792388</v>
      </c>
      <c r="V15">
        <v>0</v>
      </c>
      <c r="W15">
        <v>4.9988104477611932</v>
      </c>
      <c r="X15">
        <v>37.472721587990655</v>
      </c>
      <c r="Y15">
        <v>0</v>
      </c>
      <c r="Z15">
        <v>4.9939955999999999</v>
      </c>
      <c r="AA15">
        <v>7.1234299999999999</v>
      </c>
      <c r="AB15">
        <v>10.035570479999999</v>
      </c>
      <c r="AC15">
        <v>7.3819532319999999</v>
      </c>
      <c r="AD15">
        <v>9.2942917999999999</v>
      </c>
      <c r="AE15">
        <v>12.556885223999998</v>
      </c>
      <c r="AF15">
        <v>0</v>
      </c>
      <c r="AG15">
        <v>0</v>
      </c>
      <c r="AH15">
        <v>38.846886999999995</v>
      </c>
      <c r="AI15">
        <v>4.8501299999999983</v>
      </c>
      <c r="AJ15">
        <v>0</v>
      </c>
      <c r="AK15">
        <v>12.827539999999999</v>
      </c>
      <c r="AL15">
        <v>20.155330000000003</v>
      </c>
      <c r="AM15">
        <v>4.0624761904761906</v>
      </c>
      <c r="AN15">
        <v>0</v>
      </c>
      <c r="AO15">
        <v>7.9156560000000002</v>
      </c>
      <c r="AP15">
        <v>3.2862774000000003</v>
      </c>
      <c r="AQ15">
        <v>0</v>
      </c>
      <c r="AR15">
        <v>12.478511999999998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24.260668013902176</v>
      </c>
      <c r="BB15">
        <f t="shared" si="0"/>
        <v>619.25837002208357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25.002778409218035</v>
      </c>
      <c r="L16">
        <v>20.004173983131352</v>
      </c>
      <c r="M16">
        <v>0</v>
      </c>
      <c r="N16">
        <v>30.004124142178423</v>
      </c>
      <c r="O16">
        <v>50.38075210084034</v>
      </c>
      <c r="P16">
        <v>60.58471443141255</v>
      </c>
      <c r="Q16">
        <v>1.9969323124042881</v>
      </c>
      <c r="R16">
        <v>4.9977854401805866</v>
      </c>
      <c r="S16">
        <v>3.0004095744680845</v>
      </c>
      <c r="T16">
        <v>0</v>
      </c>
      <c r="U16">
        <v>241.16496539792388</v>
      </c>
      <c r="V16">
        <v>0</v>
      </c>
      <c r="W16">
        <v>4.9988104477611932</v>
      </c>
      <c r="X16">
        <v>37.472721587990655</v>
      </c>
      <c r="Y16">
        <v>0</v>
      </c>
      <c r="Z16">
        <v>4.9939955999999999</v>
      </c>
      <c r="AA16">
        <v>7.1234299999999999</v>
      </c>
      <c r="AB16">
        <v>10.035570479999999</v>
      </c>
      <c r="AC16">
        <v>7.3819532319999999</v>
      </c>
      <c r="AD16">
        <v>9.2942917999999999</v>
      </c>
      <c r="AE16">
        <v>12.556885223999998</v>
      </c>
      <c r="AF16">
        <v>0</v>
      </c>
      <c r="AG16">
        <v>0</v>
      </c>
      <c r="AH16">
        <v>38.846886999999995</v>
      </c>
      <c r="AI16">
        <v>4.8501299999999983</v>
      </c>
      <c r="AJ16">
        <v>0</v>
      </c>
      <c r="AK16">
        <v>12.827539999999999</v>
      </c>
      <c r="AL16">
        <v>20.155330000000003</v>
      </c>
      <c r="AM16">
        <v>4.0624761904761906</v>
      </c>
      <c r="AN16">
        <v>0</v>
      </c>
      <c r="AO16">
        <v>7.9156560000000002</v>
      </c>
      <c r="AP16">
        <v>3.2862774000000003</v>
      </c>
      <c r="AQ16">
        <v>0</v>
      </c>
      <c r="AR16">
        <v>13.31976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24.292382961902184</v>
      </c>
      <c r="BB16">
        <f t="shared" si="0"/>
        <v>620.06790307408357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25.002778409218035</v>
      </c>
      <c r="L17">
        <v>20.004173983131352</v>
      </c>
      <c r="M17">
        <v>0</v>
      </c>
      <c r="N17">
        <v>30.004124142178423</v>
      </c>
      <c r="O17">
        <v>50.38075210084034</v>
      </c>
      <c r="P17">
        <v>60.58471443141255</v>
      </c>
      <c r="Q17">
        <v>1.9969323124042881</v>
      </c>
      <c r="R17">
        <v>4.9977854401805866</v>
      </c>
      <c r="S17">
        <v>3.0004095744680845</v>
      </c>
      <c r="T17">
        <v>0</v>
      </c>
      <c r="U17">
        <v>241.16496539792388</v>
      </c>
      <c r="V17">
        <v>0</v>
      </c>
      <c r="W17">
        <v>4.9988104477611932</v>
      </c>
      <c r="X17">
        <v>37.472721587990655</v>
      </c>
      <c r="Y17">
        <v>0</v>
      </c>
      <c r="Z17">
        <v>4.9939955999999999</v>
      </c>
      <c r="AA17">
        <v>7.1234299999999999</v>
      </c>
      <c r="AB17">
        <v>10.035570479999999</v>
      </c>
      <c r="AC17">
        <v>7.3819532319999999</v>
      </c>
      <c r="AD17">
        <v>9.2942917999999999</v>
      </c>
      <c r="AE17">
        <v>12.556885223999998</v>
      </c>
      <c r="AF17">
        <v>0</v>
      </c>
      <c r="AG17">
        <v>0</v>
      </c>
      <c r="AH17">
        <v>38.846886999999995</v>
      </c>
      <c r="AI17">
        <v>4.5267879999999989</v>
      </c>
      <c r="AJ17">
        <v>0</v>
      </c>
      <c r="AK17">
        <v>12.827539999999999</v>
      </c>
      <c r="AL17">
        <v>20.155330000000003</v>
      </c>
      <c r="AM17">
        <v>4.0624761904761906</v>
      </c>
      <c r="AN17">
        <v>0</v>
      </c>
      <c r="AO17">
        <v>7.9156560000000002</v>
      </c>
      <c r="AP17">
        <v>3.2862774000000003</v>
      </c>
      <c r="AQ17">
        <v>0</v>
      </c>
      <c r="AR17">
        <v>13.31976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24.280192739902184</v>
      </c>
      <c r="BB17">
        <f t="shared" si="0"/>
        <v>619.75675129608351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25.002778409218035</v>
      </c>
      <c r="L18">
        <v>20.004173983131352</v>
      </c>
      <c r="M18">
        <v>0</v>
      </c>
      <c r="N18">
        <v>30.004124142178423</v>
      </c>
      <c r="O18">
        <v>50.38075210084034</v>
      </c>
      <c r="P18">
        <v>60.58471443141255</v>
      </c>
      <c r="Q18">
        <v>1.9969323124042881</v>
      </c>
      <c r="R18">
        <v>4.9977854401805866</v>
      </c>
      <c r="S18">
        <v>3.0004095744680845</v>
      </c>
      <c r="T18">
        <v>0</v>
      </c>
      <c r="U18">
        <v>241.16496539792388</v>
      </c>
      <c r="V18">
        <v>0</v>
      </c>
      <c r="W18">
        <v>4.9988104477611932</v>
      </c>
      <c r="X18">
        <v>37.472721587990655</v>
      </c>
      <c r="Y18">
        <v>0</v>
      </c>
      <c r="Z18">
        <v>4.9939955999999999</v>
      </c>
      <c r="AA18">
        <v>7.1234299999999999</v>
      </c>
      <c r="AB18">
        <v>10.035570479999999</v>
      </c>
      <c r="AC18">
        <v>7.3819532319999999</v>
      </c>
      <c r="AD18">
        <v>9.2942917999999999</v>
      </c>
      <c r="AE18">
        <v>12.556885223999998</v>
      </c>
      <c r="AF18">
        <v>0</v>
      </c>
      <c r="AG18">
        <v>0</v>
      </c>
      <c r="AH18">
        <v>38.846886999999995</v>
      </c>
      <c r="AI18">
        <v>4.5267879999999989</v>
      </c>
      <c r="AJ18">
        <v>0</v>
      </c>
      <c r="AK18">
        <v>12.827539999999999</v>
      </c>
      <c r="AL18">
        <v>20.155330000000003</v>
      </c>
      <c r="AM18">
        <v>4.0624761904761906</v>
      </c>
      <c r="AN18">
        <v>0</v>
      </c>
      <c r="AO18">
        <v>7.9156560000000002</v>
      </c>
      <c r="AP18">
        <v>3.2862774000000003</v>
      </c>
      <c r="AQ18">
        <v>0</v>
      </c>
      <c r="AR18">
        <v>13.31976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24.280192739902184</v>
      </c>
      <c r="BB18">
        <f t="shared" si="0"/>
        <v>619.75675129608351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25.002574949420634</v>
      </c>
      <c r="L19">
        <v>20.004173983131352</v>
      </c>
      <c r="M19">
        <v>0</v>
      </c>
      <c r="N19">
        <v>30.004124142178423</v>
      </c>
      <c r="O19">
        <v>50.38075210084034</v>
      </c>
      <c r="P19">
        <v>60.58471443141255</v>
      </c>
      <c r="Q19">
        <v>5.5421644201578628</v>
      </c>
      <c r="R19">
        <v>10.771635843186059</v>
      </c>
      <c r="S19">
        <v>6.6987574206755376</v>
      </c>
      <c r="T19">
        <v>0</v>
      </c>
      <c r="U19">
        <v>241.16496539792388</v>
      </c>
      <c r="V19">
        <v>0</v>
      </c>
      <c r="W19">
        <v>11.09907253269917</v>
      </c>
      <c r="X19">
        <v>37.472721587990655</v>
      </c>
      <c r="Y19">
        <v>0</v>
      </c>
      <c r="Z19">
        <v>4.9939955999999999</v>
      </c>
      <c r="AA19">
        <v>7.1234299999999999</v>
      </c>
      <c r="AB19">
        <v>10.035570479999999</v>
      </c>
      <c r="AC19">
        <v>7.3819532319999999</v>
      </c>
      <c r="AD19">
        <v>9.2942917999999999</v>
      </c>
      <c r="AE19">
        <v>12.556885223999998</v>
      </c>
      <c r="AF19">
        <v>0</v>
      </c>
      <c r="AG19">
        <v>0</v>
      </c>
      <c r="AH19">
        <v>38.846886999999995</v>
      </c>
      <c r="AI19">
        <v>4.5267879999999989</v>
      </c>
      <c r="AJ19">
        <v>0</v>
      </c>
      <c r="AK19">
        <v>12.827539999999999</v>
      </c>
      <c r="AL19">
        <v>20.155330000000003</v>
      </c>
      <c r="AM19">
        <v>4.0624761904761906</v>
      </c>
      <c r="AN19">
        <v>0</v>
      </c>
      <c r="AO19">
        <v>7.9156560000000002</v>
      </c>
      <c r="AP19">
        <v>2.9283660000000005</v>
      </c>
      <c r="AQ19">
        <v>0</v>
      </c>
      <c r="AR19">
        <v>13.31976</v>
      </c>
      <c r="AS19">
        <v>8.2686753599999996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24.993715112974055</v>
      </c>
      <c r="BB19">
        <f t="shared" si="0"/>
        <v>637.96954658311859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25.002574949420634</v>
      </c>
      <c r="L20">
        <v>20.004173983131352</v>
      </c>
      <c r="M20">
        <v>0</v>
      </c>
      <c r="N20">
        <v>30.004124142178423</v>
      </c>
      <c r="O20">
        <v>50.38075210084034</v>
      </c>
      <c r="P20">
        <v>60.58471443141255</v>
      </c>
      <c r="Q20">
        <v>5.5421644201578628</v>
      </c>
      <c r="R20">
        <v>10.771635843186059</v>
      </c>
      <c r="S20">
        <v>6.6987574206755376</v>
      </c>
      <c r="T20">
        <v>0</v>
      </c>
      <c r="U20">
        <v>241.16496539792388</v>
      </c>
      <c r="V20">
        <v>0</v>
      </c>
      <c r="W20">
        <v>11.09907253269917</v>
      </c>
      <c r="X20">
        <v>37.472721587990655</v>
      </c>
      <c r="Y20">
        <v>0</v>
      </c>
      <c r="Z20">
        <v>4.9939955999999999</v>
      </c>
      <c r="AA20">
        <v>7.1234299999999999</v>
      </c>
      <c r="AB20">
        <v>10.035570479999999</v>
      </c>
      <c r="AC20">
        <v>7.3819532319999999</v>
      </c>
      <c r="AD20">
        <v>9.2942917999999999</v>
      </c>
      <c r="AE20">
        <v>12.556885223999998</v>
      </c>
      <c r="AF20">
        <v>0</v>
      </c>
      <c r="AG20">
        <v>0</v>
      </c>
      <c r="AH20">
        <v>38.846886999999995</v>
      </c>
      <c r="AI20">
        <v>4.5267879999999989</v>
      </c>
      <c r="AJ20">
        <v>0</v>
      </c>
      <c r="AK20">
        <v>12.827539999999999</v>
      </c>
      <c r="AL20">
        <v>20.155330000000003</v>
      </c>
      <c r="AM20">
        <v>4.0624761904761906</v>
      </c>
      <c r="AN20">
        <v>0</v>
      </c>
      <c r="AO20">
        <v>7.9156560000000002</v>
      </c>
      <c r="AP20">
        <v>2.9283660000000005</v>
      </c>
      <c r="AQ20">
        <v>0</v>
      </c>
      <c r="AR20">
        <v>12.478511999999998</v>
      </c>
      <c r="AS20">
        <v>8.2686753599999996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24.96200016497405</v>
      </c>
      <c r="BB20">
        <f t="shared" si="0"/>
        <v>637.16001353111869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25.002574949420634</v>
      </c>
      <c r="L21">
        <v>20.004173983131352</v>
      </c>
      <c r="M21">
        <v>0</v>
      </c>
      <c r="N21">
        <v>30.004124142178423</v>
      </c>
      <c r="O21">
        <v>50.38075210084034</v>
      </c>
      <c r="P21">
        <v>60.58471443141255</v>
      </c>
      <c r="Q21">
        <v>5.5421644201578628</v>
      </c>
      <c r="R21">
        <v>10.771635843186059</v>
      </c>
      <c r="S21">
        <v>6.6987574206755376</v>
      </c>
      <c r="T21">
        <v>0</v>
      </c>
      <c r="U21">
        <v>241.16496539792388</v>
      </c>
      <c r="V21">
        <v>0</v>
      </c>
      <c r="W21">
        <v>11.09907253269917</v>
      </c>
      <c r="X21">
        <v>37.472721587990655</v>
      </c>
      <c r="Y21">
        <v>0</v>
      </c>
      <c r="Z21">
        <v>4.9939955999999999</v>
      </c>
      <c r="AA21">
        <v>10.705612319999998</v>
      </c>
      <c r="AB21">
        <v>10.035570479999999</v>
      </c>
      <c r="AC21">
        <v>7.3819532319999999</v>
      </c>
      <c r="AD21">
        <v>9.2942917999999999</v>
      </c>
      <c r="AE21">
        <v>12.556885223999998</v>
      </c>
      <c r="AF21">
        <v>0</v>
      </c>
      <c r="AG21">
        <v>0</v>
      </c>
      <c r="AH21">
        <v>38.846886999999995</v>
      </c>
      <c r="AI21">
        <v>4.8501299999999983</v>
      </c>
      <c r="AJ21">
        <v>0</v>
      </c>
      <c r="AK21">
        <v>12.827539999999999</v>
      </c>
      <c r="AL21">
        <v>20.155330000000003</v>
      </c>
      <c r="AM21">
        <v>4.0624761904761906</v>
      </c>
      <c r="AN21">
        <v>0</v>
      </c>
      <c r="AO21">
        <v>7.9156560000000002</v>
      </c>
      <c r="AP21">
        <v>2.9283660000000005</v>
      </c>
      <c r="AQ21">
        <v>0</v>
      </c>
      <c r="AR21">
        <v>12.478511999999998</v>
      </c>
      <c r="AS21">
        <v>8.2686753599999996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25.109238884974047</v>
      </c>
      <c r="BB21">
        <f t="shared" si="0"/>
        <v>640.91829913111872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25.002574949420634</v>
      </c>
      <c r="L22">
        <v>20.004173983131352</v>
      </c>
      <c r="M22">
        <v>0</v>
      </c>
      <c r="N22">
        <v>30.004124142178423</v>
      </c>
      <c r="O22">
        <v>50.38075210084034</v>
      </c>
      <c r="P22">
        <v>60.58471443141255</v>
      </c>
      <c r="Q22">
        <v>5.5421644201578628</v>
      </c>
      <c r="R22">
        <v>10.771635843186059</v>
      </c>
      <c r="S22">
        <v>6.6987574206755376</v>
      </c>
      <c r="T22">
        <v>0</v>
      </c>
      <c r="U22">
        <v>241.16496539792388</v>
      </c>
      <c r="V22">
        <v>0</v>
      </c>
      <c r="W22">
        <v>11.09907253269917</v>
      </c>
      <c r="X22">
        <v>37.472721587990655</v>
      </c>
      <c r="Y22">
        <v>0</v>
      </c>
      <c r="Z22">
        <v>4.9939955999999999</v>
      </c>
      <c r="AA22">
        <v>10.705612319999998</v>
      </c>
      <c r="AB22">
        <v>10.035570479999999</v>
      </c>
      <c r="AC22">
        <v>7.3819532319999999</v>
      </c>
      <c r="AD22">
        <v>9.2942917999999999</v>
      </c>
      <c r="AE22">
        <v>12.556885223999998</v>
      </c>
      <c r="AF22">
        <v>0</v>
      </c>
      <c r="AG22">
        <v>0</v>
      </c>
      <c r="AH22">
        <v>38.846886999999995</v>
      </c>
      <c r="AI22">
        <v>4.8501299999999983</v>
      </c>
      <c r="AJ22">
        <v>0</v>
      </c>
      <c r="AK22">
        <v>12.827539999999999</v>
      </c>
      <c r="AL22">
        <v>20.155330000000003</v>
      </c>
      <c r="AM22">
        <v>4.0624761904761906</v>
      </c>
      <c r="AN22">
        <v>0</v>
      </c>
      <c r="AO22">
        <v>7.9156560000000002</v>
      </c>
      <c r="AP22">
        <v>2.9283660000000005</v>
      </c>
      <c r="AQ22">
        <v>0</v>
      </c>
      <c r="AR22">
        <v>12.478511999999998</v>
      </c>
      <c r="AS22">
        <v>8.2686753599999996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25.109238884974047</v>
      </c>
      <c r="BB22">
        <f t="shared" si="0"/>
        <v>640.91829913111872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51.793252274754678</v>
      </c>
      <c r="L23">
        <v>20.004173983131352</v>
      </c>
      <c r="M23">
        <v>0</v>
      </c>
      <c r="N23">
        <v>30.004124142178423</v>
      </c>
      <c r="O23">
        <v>50.38075210084034</v>
      </c>
      <c r="P23">
        <v>60.58471443141255</v>
      </c>
      <c r="Q23">
        <v>5.7590291098696467</v>
      </c>
      <c r="R23">
        <v>11.191935768003402</v>
      </c>
      <c r="S23">
        <v>6.9659057401678881</v>
      </c>
      <c r="T23">
        <v>0</v>
      </c>
      <c r="U23">
        <v>241.16496539792388</v>
      </c>
      <c r="V23">
        <v>5.268225563909775</v>
      </c>
      <c r="W23">
        <v>11.09907253269917</v>
      </c>
      <c r="X23">
        <v>37.472721587990655</v>
      </c>
      <c r="Y23">
        <v>0</v>
      </c>
      <c r="Z23">
        <v>4.9939955999999999</v>
      </c>
      <c r="AA23">
        <v>10.705612319999998</v>
      </c>
      <c r="AB23">
        <v>10.035570479999999</v>
      </c>
      <c r="AC23">
        <v>7.3819532319999999</v>
      </c>
      <c r="AD23">
        <v>9.2942917999999999</v>
      </c>
      <c r="AE23">
        <v>12.556885223999998</v>
      </c>
      <c r="AF23">
        <v>0</v>
      </c>
      <c r="AG23">
        <v>0</v>
      </c>
      <c r="AH23">
        <v>38.846886999999995</v>
      </c>
      <c r="AI23">
        <v>4.8501299999999983</v>
      </c>
      <c r="AJ23">
        <v>0</v>
      </c>
      <c r="AK23">
        <v>12.827539999999999</v>
      </c>
      <c r="AL23">
        <v>20.155330000000003</v>
      </c>
      <c r="AM23">
        <v>4.0624761904761906</v>
      </c>
      <c r="AN23">
        <v>0</v>
      </c>
      <c r="AO23">
        <v>7.9156560000000002</v>
      </c>
      <c r="AP23">
        <v>2.9283660000000005</v>
      </c>
      <c r="AQ23">
        <v>0</v>
      </c>
      <c r="AR23">
        <v>12.478511999999998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26.345665677445503</v>
      </c>
      <c r="BB23">
        <f t="shared" si="0"/>
        <v>672.47834808391258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51.793796214327315</v>
      </c>
      <c r="L24">
        <v>20.004119491840747</v>
      </c>
      <c r="M24">
        <v>0</v>
      </c>
      <c r="N24">
        <v>30.004124142178423</v>
      </c>
      <c r="O24">
        <v>50.38075210084034</v>
      </c>
      <c r="P24">
        <v>60.58471443141255</v>
      </c>
      <c r="Q24">
        <v>5.5413433305012738</v>
      </c>
      <c r="R24">
        <v>10.769759196155528</v>
      </c>
      <c r="S24">
        <v>6.703470505617978</v>
      </c>
      <c r="T24">
        <v>0</v>
      </c>
      <c r="U24">
        <v>241.16496539792388</v>
      </c>
      <c r="V24">
        <v>5.268225563909775</v>
      </c>
      <c r="W24">
        <v>11.09907253269917</v>
      </c>
      <c r="X24">
        <v>37.472721587990655</v>
      </c>
      <c r="Y24">
        <v>0</v>
      </c>
      <c r="Z24">
        <v>4.9939955999999999</v>
      </c>
      <c r="AA24">
        <v>10.705612319999998</v>
      </c>
      <c r="AB24">
        <v>10.035570479999999</v>
      </c>
      <c r="AC24">
        <v>7.3819532319999999</v>
      </c>
      <c r="AD24">
        <v>9.2942917999999999</v>
      </c>
      <c r="AE24">
        <v>12.556885223999998</v>
      </c>
      <c r="AF24">
        <v>0</v>
      </c>
      <c r="AG24">
        <v>0</v>
      </c>
      <c r="AH24">
        <v>38.846886999999995</v>
      </c>
      <c r="AI24">
        <v>4.8501299999999983</v>
      </c>
      <c r="AJ24">
        <v>0</v>
      </c>
      <c r="AK24">
        <v>12.827539999999999</v>
      </c>
      <c r="AL24">
        <v>20.155330000000003</v>
      </c>
      <c r="AM24">
        <v>4.0624761904761906</v>
      </c>
      <c r="AN24">
        <v>0</v>
      </c>
      <c r="AO24">
        <v>7.9156560000000002</v>
      </c>
      <c r="AP24">
        <v>2.9283660000000005</v>
      </c>
      <c r="AQ24">
        <v>0</v>
      </c>
      <c r="AR24">
        <v>12.478511999999998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26.311667577735911</v>
      </c>
      <c r="BB24">
        <f t="shared" si="0"/>
        <v>671.61053804613812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51.793796214327315</v>
      </c>
      <c r="L25">
        <v>65.249222480907704</v>
      </c>
      <c r="M25">
        <v>0</v>
      </c>
      <c r="N25">
        <v>30.004124142178423</v>
      </c>
      <c r="O25">
        <v>50.38075210084034</v>
      </c>
      <c r="P25">
        <v>60.58471443141255</v>
      </c>
      <c r="Q25">
        <v>5.5413433305012738</v>
      </c>
      <c r="R25">
        <v>10.769759196155528</v>
      </c>
      <c r="S25">
        <v>6.703470505617978</v>
      </c>
      <c r="T25">
        <v>0</v>
      </c>
      <c r="U25">
        <v>241.16496539792388</v>
      </c>
      <c r="V25">
        <v>5.268225563909775</v>
      </c>
      <c r="W25">
        <v>11.09907253269917</v>
      </c>
      <c r="X25">
        <v>37.472721587990655</v>
      </c>
      <c r="Y25">
        <v>0</v>
      </c>
      <c r="Z25">
        <v>4.9939955999999999</v>
      </c>
      <c r="AA25">
        <v>10.705612319999998</v>
      </c>
      <c r="AB25">
        <v>10.035570479999999</v>
      </c>
      <c r="AC25">
        <v>7.3819532319999999</v>
      </c>
      <c r="AD25">
        <v>9.2942917999999999</v>
      </c>
      <c r="AE25">
        <v>12.556885223999998</v>
      </c>
      <c r="AF25">
        <v>0</v>
      </c>
      <c r="AG25">
        <v>0</v>
      </c>
      <c r="AH25">
        <v>38.846886999999995</v>
      </c>
      <c r="AI25">
        <v>7.1135239999999991</v>
      </c>
      <c r="AJ25">
        <v>0</v>
      </c>
      <c r="AK25">
        <v>12.827539999999999</v>
      </c>
      <c r="AL25">
        <v>20.155330000000003</v>
      </c>
      <c r="AM25">
        <v>4.0624761904761906</v>
      </c>
      <c r="AN25">
        <v>0</v>
      </c>
      <c r="AO25">
        <v>7.9156560000000002</v>
      </c>
      <c r="AP25">
        <v>2.9283660000000005</v>
      </c>
      <c r="AQ25">
        <v>0</v>
      </c>
      <c r="AR25">
        <v>12.478511999999998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28.102737778895687</v>
      </c>
      <c r="BB25">
        <f t="shared" si="0"/>
        <v>717.32796483404536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51.793796214327315</v>
      </c>
      <c r="L26">
        <v>65.250387677931286</v>
      </c>
      <c r="M26">
        <v>0</v>
      </c>
      <c r="N26">
        <v>30.004124142178423</v>
      </c>
      <c r="O26">
        <v>50.38075210084034</v>
      </c>
      <c r="P26">
        <v>60.58471443141255</v>
      </c>
      <c r="Q26">
        <v>5.5413433305012738</v>
      </c>
      <c r="R26">
        <v>10.769759196155528</v>
      </c>
      <c r="S26">
        <v>6.703470505617978</v>
      </c>
      <c r="T26">
        <v>0</v>
      </c>
      <c r="U26">
        <v>241.16496539792388</v>
      </c>
      <c r="V26">
        <v>5.268225563909775</v>
      </c>
      <c r="W26">
        <v>11.09907253269917</v>
      </c>
      <c r="X26">
        <v>37.472721587990655</v>
      </c>
      <c r="Y26">
        <v>0</v>
      </c>
      <c r="Z26">
        <v>4.9939955999999999</v>
      </c>
      <c r="AA26">
        <v>10.705612319999998</v>
      </c>
      <c r="AB26">
        <v>10.035570479999999</v>
      </c>
      <c r="AC26">
        <v>7.3819532319999999</v>
      </c>
      <c r="AD26">
        <v>9.2942917999999999</v>
      </c>
      <c r="AE26">
        <v>12.556885223999998</v>
      </c>
      <c r="AF26">
        <v>0</v>
      </c>
      <c r="AG26">
        <v>0</v>
      </c>
      <c r="AH26">
        <v>38.846886999999995</v>
      </c>
      <c r="AI26">
        <v>7.1135239999999991</v>
      </c>
      <c r="AJ26">
        <v>0</v>
      </c>
      <c r="AK26">
        <v>12.827539999999999</v>
      </c>
      <c r="AL26">
        <v>20.155330000000003</v>
      </c>
      <c r="AM26">
        <v>4.0624761904761906</v>
      </c>
      <c r="AN26">
        <v>0</v>
      </c>
      <c r="AO26">
        <v>7.9156560000000002</v>
      </c>
      <c r="AP26">
        <v>2.9283660000000005</v>
      </c>
      <c r="AQ26">
        <v>0</v>
      </c>
      <c r="AR26">
        <v>12.478511999999998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28.102781632664779</v>
      </c>
      <c r="BB26">
        <f t="shared" si="0"/>
        <v>717.32908617729981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51.793732806171661</v>
      </c>
      <c r="L27">
        <v>65.250401769890431</v>
      </c>
      <c r="M27">
        <v>0</v>
      </c>
      <c r="N27">
        <v>30.004124142178423</v>
      </c>
      <c r="O27">
        <v>50.38075210084034</v>
      </c>
      <c r="P27">
        <v>60.58471443141255</v>
      </c>
      <c r="Q27">
        <v>5.5407622677465458</v>
      </c>
      <c r="R27">
        <v>10.763760686274507</v>
      </c>
      <c r="S27">
        <v>6.6987857142857141</v>
      </c>
      <c r="T27">
        <v>0</v>
      </c>
      <c r="U27">
        <v>241.16496539792388</v>
      </c>
      <c r="V27">
        <v>5.268225563909775</v>
      </c>
      <c r="W27">
        <v>11.09907253269917</v>
      </c>
      <c r="X27">
        <v>37.472721587990655</v>
      </c>
      <c r="Y27">
        <v>0</v>
      </c>
      <c r="Z27">
        <v>4.9939955999999999</v>
      </c>
      <c r="AA27">
        <v>10.705612319999998</v>
      </c>
      <c r="AB27">
        <v>10.035570479999999</v>
      </c>
      <c r="AC27">
        <v>7.3819532319999999</v>
      </c>
      <c r="AD27">
        <v>9.2942917999999999</v>
      </c>
      <c r="AE27">
        <v>12.556885223999998</v>
      </c>
      <c r="AF27">
        <v>0</v>
      </c>
      <c r="AG27">
        <v>0</v>
      </c>
      <c r="AH27">
        <v>38.846886999999995</v>
      </c>
      <c r="AI27">
        <v>7.1135239999999991</v>
      </c>
      <c r="AJ27">
        <v>0</v>
      </c>
      <c r="AK27">
        <v>12.827539999999999</v>
      </c>
      <c r="AL27">
        <v>20.155330000000003</v>
      </c>
      <c r="AM27">
        <v>4.0624761904761906</v>
      </c>
      <c r="AN27">
        <v>0</v>
      </c>
      <c r="AO27">
        <v>7.9156560000000002</v>
      </c>
      <c r="AP27">
        <v>2.9283660000000005</v>
      </c>
      <c r="AQ27">
        <v>0</v>
      </c>
      <c r="AR27">
        <v>12.478511999999998</v>
      </c>
      <c r="AS27">
        <v>8.2686753599999996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28.108641667526378</v>
      </c>
      <c r="BB27">
        <f t="shared" si="0"/>
        <v>717.47865254027363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51.793732806171661</v>
      </c>
      <c r="L28">
        <v>65.250387677931286</v>
      </c>
      <c r="M28">
        <v>0</v>
      </c>
      <c r="N28">
        <v>30.004124142178423</v>
      </c>
      <c r="O28">
        <v>50.38075210084034</v>
      </c>
      <c r="P28">
        <v>60.58471443141255</v>
      </c>
      <c r="Q28">
        <v>5.5407622677465458</v>
      </c>
      <c r="R28">
        <v>10.763760686274507</v>
      </c>
      <c r="S28">
        <v>6.6987857142857141</v>
      </c>
      <c r="T28">
        <v>0</v>
      </c>
      <c r="U28">
        <v>241.16496539792388</v>
      </c>
      <c r="V28">
        <v>5.268225563909775</v>
      </c>
      <c r="W28">
        <v>11.09907253269917</v>
      </c>
      <c r="X28">
        <v>37.472721587990655</v>
      </c>
      <c r="Y28">
        <v>0</v>
      </c>
      <c r="Z28">
        <v>4.9939955999999999</v>
      </c>
      <c r="AA28">
        <v>10.705612319999998</v>
      </c>
      <c r="AB28">
        <v>10.035570479999999</v>
      </c>
      <c r="AC28">
        <v>7.3819532319999999</v>
      </c>
      <c r="AD28">
        <v>9.2942917999999999</v>
      </c>
      <c r="AE28">
        <v>12.556885223999998</v>
      </c>
      <c r="AF28">
        <v>0</v>
      </c>
      <c r="AG28">
        <v>0</v>
      </c>
      <c r="AH28">
        <v>38.846886999999995</v>
      </c>
      <c r="AI28">
        <v>9.0535759999999978</v>
      </c>
      <c r="AJ28">
        <v>0</v>
      </c>
      <c r="AK28">
        <v>12.827539999999999</v>
      </c>
      <c r="AL28">
        <v>20.155330000000003</v>
      </c>
      <c r="AM28">
        <v>4.0624761904761906</v>
      </c>
      <c r="AN28">
        <v>0</v>
      </c>
      <c r="AO28">
        <v>7.9156560000000002</v>
      </c>
      <c r="AP28">
        <v>2.9283660000000005</v>
      </c>
      <c r="AQ28">
        <v>0</v>
      </c>
      <c r="AR28">
        <v>12.478511999999998</v>
      </c>
      <c r="AS28">
        <v>8.2686753599999996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28.181781120205699</v>
      </c>
      <c r="BB28">
        <f t="shared" si="0"/>
        <v>719.34555099563522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51.793732806171661</v>
      </c>
      <c r="L29">
        <v>65.250387677931286</v>
      </c>
      <c r="M29">
        <v>0</v>
      </c>
      <c r="N29">
        <v>30.004124142178423</v>
      </c>
      <c r="O29">
        <v>50.38075210084034</v>
      </c>
      <c r="P29">
        <v>60.58471443141255</v>
      </c>
      <c r="Q29">
        <v>5.5407622677465458</v>
      </c>
      <c r="R29">
        <v>10.763760686274507</v>
      </c>
      <c r="S29">
        <v>6.6987857142857141</v>
      </c>
      <c r="T29">
        <v>0</v>
      </c>
      <c r="U29">
        <v>241.16496539792388</v>
      </c>
      <c r="V29">
        <v>5.268225563909775</v>
      </c>
      <c r="W29">
        <v>11.09907253269917</v>
      </c>
      <c r="X29">
        <v>37.472721587990655</v>
      </c>
      <c r="Y29">
        <v>0</v>
      </c>
      <c r="Z29">
        <v>4.9939955999999999</v>
      </c>
      <c r="AA29">
        <v>10.705612319999998</v>
      </c>
      <c r="AB29">
        <v>10.035570479999999</v>
      </c>
      <c r="AC29">
        <v>7.3819532319999999</v>
      </c>
      <c r="AD29">
        <v>9.2942917999999999</v>
      </c>
      <c r="AE29">
        <v>12.556885223999998</v>
      </c>
      <c r="AF29">
        <v>0</v>
      </c>
      <c r="AG29">
        <v>0</v>
      </c>
      <c r="AH29">
        <v>38.846886999999995</v>
      </c>
      <c r="AI29">
        <v>9.0535759999999978</v>
      </c>
      <c r="AJ29">
        <v>0</v>
      </c>
      <c r="AK29">
        <v>12.827539999999999</v>
      </c>
      <c r="AL29">
        <v>20.155330000000003</v>
      </c>
      <c r="AM29">
        <v>4.0624761904761906</v>
      </c>
      <c r="AN29">
        <v>0</v>
      </c>
      <c r="AO29">
        <v>7.9156560000000002</v>
      </c>
      <c r="AP29">
        <v>2.9283660000000005</v>
      </c>
      <c r="AQ29">
        <v>0</v>
      </c>
      <c r="AR29">
        <v>12.478511999999998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28.181781120205699</v>
      </c>
      <c r="BB29">
        <f t="shared" si="0"/>
        <v>719.34555099563522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51.793732806171661</v>
      </c>
      <c r="L30">
        <v>65.250387677931286</v>
      </c>
      <c r="M30">
        <v>0</v>
      </c>
      <c r="N30">
        <v>30.004124142178423</v>
      </c>
      <c r="O30">
        <v>50.38075210084034</v>
      </c>
      <c r="P30">
        <v>60.58471443141255</v>
      </c>
      <c r="Q30">
        <v>5.5407622677465458</v>
      </c>
      <c r="R30">
        <v>10.763760686274507</v>
      </c>
      <c r="S30">
        <v>6.6987857142857141</v>
      </c>
      <c r="T30">
        <v>0</v>
      </c>
      <c r="U30">
        <v>241.16496539792388</v>
      </c>
      <c r="V30">
        <v>5.268225563909775</v>
      </c>
      <c r="W30">
        <v>11.09907253269917</v>
      </c>
      <c r="X30">
        <v>37.472721587990655</v>
      </c>
      <c r="Y30">
        <v>0</v>
      </c>
      <c r="Z30">
        <v>4.9939955999999999</v>
      </c>
      <c r="AA30">
        <v>10.705612319999998</v>
      </c>
      <c r="AB30">
        <v>10.035570479999999</v>
      </c>
      <c r="AC30">
        <v>7.3819532319999999</v>
      </c>
      <c r="AD30">
        <v>9.2942917999999999</v>
      </c>
      <c r="AE30">
        <v>12.556885223999998</v>
      </c>
      <c r="AF30">
        <v>0</v>
      </c>
      <c r="AG30">
        <v>0</v>
      </c>
      <c r="AH30">
        <v>38.846886999999995</v>
      </c>
      <c r="AI30">
        <v>12.610337999999999</v>
      </c>
      <c r="AJ30">
        <v>0</v>
      </c>
      <c r="AK30">
        <v>12.827539999999999</v>
      </c>
      <c r="AL30">
        <v>20.155330000000003</v>
      </c>
      <c r="AM30">
        <v>4.0624761904761906</v>
      </c>
      <c r="AN30">
        <v>0</v>
      </c>
      <c r="AO30">
        <v>7.9156560000000002</v>
      </c>
      <c r="AP30">
        <v>2.9283660000000005</v>
      </c>
      <c r="AQ30">
        <v>0</v>
      </c>
      <c r="AR30">
        <v>12.478511999999998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28.315871022205698</v>
      </c>
      <c r="BB30">
        <f t="shared" si="0"/>
        <v>722.76822309363524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53.819603696216284</v>
      </c>
      <c r="L31">
        <v>65.250387677931286</v>
      </c>
      <c r="M31">
        <v>0</v>
      </c>
      <c r="N31">
        <v>30.004124142178423</v>
      </c>
      <c r="O31">
        <v>50.38075210084034</v>
      </c>
      <c r="P31">
        <v>60.58471443141255</v>
      </c>
      <c r="Q31">
        <v>5.5413433305012738</v>
      </c>
      <c r="R31">
        <v>10.769759196155528</v>
      </c>
      <c r="S31">
        <v>6.703470505617978</v>
      </c>
      <c r="T31">
        <v>0</v>
      </c>
      <c r="U31">
        <v>241.16496539792388</v>
      </c>
      <c r="V31">
        <v>5.268225563909775</v>
      </c>
      <c r="W31">
        <v>11.09907253269917</v>
      </c>
      <c r="X31">
        <v>37.472721587990655</v>
      </c>
      <c r="Y31">
        <v>0</v>
      </c>
      <c r="Z31">
        <v>4.9939955999999999</v>
      </c>
      <c r="AA31">
        <v>10.705612319999998</v>
      </c>
      <c r="AB31">
        <v>10.035570479999999</v>
      </c>
      <c r="AC31">
        <v>7.3819532319999999</v>
      </c>
      <c r="AD31">
        <v>9.2942917999999999</v>
      </c>
      <c r="AE31">
        <v>12.556885223999998</v>
      </c>
      <c r="AF31">
        <v>0</v>
      </c>
      <c r="AG31">
        <v>0</v>
      </c>
      <c r="AH31">
        <v>38.846886999999995</v>
      </c>
      <c r="AI31">
        <v>12.610337999999999</v>
      </c>
      <c r="AJ31">
        <v>0</v>
      </c>
      <c r="AK31">
        <v>12.827539999999999</v>
      </c>
      <c r="AL31">
        <v>20.155330000000003</v>
      </c>
      <c r="AM31">
        <v>4.0624761904761906</v>
      </c>
      <c r="AN31">
        <v>0</v>
      </c>
      <c r="AO31">
        <v>7.9156560000000002</v>
      </c>
      <c r="AP31">
        <v>2.9283660000000005</v>
      </c>
      <c r="AQ31">
        <v>0</v>
      </c>
      <c r="AR31">
        <v>12.478511999999998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28.386384482568239</v>
      </c>
      <c r="BB31">
        <f t="shared" si="0"/>
        <v>724.56810480928527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51.793796214327315</v>
      </c>
      <c r="L32">
        <v>65.250387677931286</v>
      </c>
      <c r="M32">
        <v>0</v>
      </c>
      <c r="N32">
        <v>30.004124142178423</v>
      </c>
      <c r="O32">
        <v>50.38075210084034</v>
      </c>
      <c r="P32">
        <v>60.58471443141255</v>
      </c>
      <c r="Q32">
        <v>5.5413433305012738</v>
      </c>
      <c r="R32">
        <v>10.769759196155528</v>
      </c>
      <c r="S32">
        <v>6.703470505617978</v>
      </c>
      <c r="T32">
        <v>0</v>
      </c>
      <c r="U32">
        <v>241.16496539792388</v>
      </c>
      <c r="V32">
        <v>5.268225563909775</v>
      </c>
      <c r="W32">
        <v>11.09907253269917</v>
      </c>
      <c r="X32">
        <v>37.472721587990655</v>
      </c>
      <c r="Y32">
        <v>0</v>
      </c>
      <c r="Z32">
        <v>4.9939955999999999</v>
      </c>
      <c r="AA32">
        <v>10.705612319999998</v>
      </c>
      <c r="AB32">
        <v>10.035570479999999</v>
      </c>
      <c r="AC32">
        <v>7.3819532319999999</v>
      </c>
      <c r="AD32">
        <v>9.2942917999999999</v>
      </c>
      <c r="AE32">
        <v>12.556885223999998</v>
      </c>
      <c r="AF32">
        <v>0</v>
      </c>
      <c r="AG32">
        <v>0</v>
      </c>
      <c r="AH32">
        <v>38.846886999999995</v>
      </c>
      <c r="AI32">
        <v>12.610337999999999</v>
      </c>
      <c r="AJ32">
        <v>0</v>
      </c>
      <c r="AK32">
        <v>12.827539999999999</v>
      </c>
      <c r="AL32">
        <v>20.155330000000003</v>
      </c>
      <c r="AM32">
        <v>4.0624761904761906</v>
      </c>
      <c r="AN32">
        <v>0</v>
      </c>
      <c r="AO32">
        <v>7.9156560000000002</v>
      </c>
      <c r="AP32">
        <v>2.9283660000000005</v>
      </c>
      <c r="AQ32">
        <v>0</v>
      </c>
      <c r="AR32">
        <v>12.478511999999998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28.310011596664779</v>
      </c>
      <c r="BB32">
        <f t="shared" si="0"/>
        <v>722.61867021329977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51.793796214327315</v>
      </c>
      <c r="L33">
        <v>65.250387677931286</v>
      </c>
      <c r="M33">
        <v>0</v>
      </c>
      <c r="N33">
        <v>30.004124142178423</v>
      </c>
      <c r="O33">
        <v>50.38075210084034</v>
      </c>
      <c r="P33">
        <v>60.58471443141255</v>
      </c>
      <c r="Q33">
        <v>5.5413433305012738</v>
      </c>
      <c r="R33">
        <v>10.769759196155528</v>
      </c>
      <c r="S33">
        <v>6.703470505617978</v>
      </c>
      <c r="T33">
        <v>0</v>
      </c>
      <c r="U33">
        <v>241.16496539792388</v>
      </c>
      <c r="V33">
        <v>5.268225563909775</v>
      </c>
      <c r="W33">
        <v>11.09907253269917</v>
      </c>
      <c r="X33">
        <v>37.472721587990655</v>
      </c>
      <c r="Y33">
        <v>0</v>
      </c>
      <c r="Z33">
        <v>4.9939955999999999</v>
      </c>
      <c r="AA33">
        <v>10.705612319999998</v>
      </c>
      <c r="AB33">
        <v>10.035570479999999</v>
      </c>
      <c r="AC33">
        <v>7.3819532319999999</v>
      </c>
      <c r="AD33">
        <v>9.2942917999999999</v>
      </c>
      <c r="AE33">
        <v>12.556885223999998</v>
      </c>
      <c r="AF33">
        <v>0</v>
      </c>
      <c r="AG33">
        <v>0</v>
      </c>
      <c r="AH33">
        <v>38.846886999999995</v>
      </c>
      <c r="AI33">
        <v>12.610337999999999</v>
      </c>
      <c r="AJ33">
        <v>0</v>
      </c>
      <c r="AK33">
        <v>12.827539999999999</v>
      </c>
      <c r="AL33">
        <v>20.155330000000003</v>
      </c>
      <c r="AM33">
        <v>4.0624761904761906</v>
      </c>
      <c r="AN33">
        <v>0</v>
      </c>
      <c r="AO33">
        <v>7.9156560000000002</v>
      </c>
      <c r="AP33">
        <v>2.9283660000000005</v>
      </c>
      <c r="AQ33">
        <v>0</v>
      </c>
      <c r="AR33">
        <v>12.478511999999998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28.310011596664779</v>
      </c>
      <c r="BB33">
        <f t="shared" si="0"/>
        <v>722.61867021329977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51.793796214327315</v>
      </c>
      <c r="L34">
        <v>65.249222480907704</v>
      </c>
      <c r="M34">
        <v>0</v>
      </c>
      <c r="N34">
        <v>30.004124142178423</v>
      </c>
      <c r="O34">
        <v>50.38075210084034</v>
      </c>
      <c r="P34">
        <v>60.58471443141255</v>
      </c>
      <c r="Q34">
        <v>5.5413433305012738</v>
      </c>
      <c r="R34">
        <v>10.769759196155528</v>
      </c>
      <c r="S34">
        <v>6.703470505617978</v>
      </c>
      <c r="T34">
        <v>0</v>
      </c>
      <c r="U34">
        <v>241.16496539792388</v>
      </c>
      <c r="V34">
        <v>5.268225563909775</v>
      </c>
      <c r="W34">
        <v>11.09907253269917</v>
      </c>
      <c r="X34">
        <v>37.472721587990655</v>
      </c>
      <c r="Y34">
        <v>0</v>
      </c>
      <c r="Z34">
        <v>4.9939955999999999</v>
      </c>
      <c r="AA34">
        <v>10.705612319999998</v>
      </c>
      <c r="AB34">
        <v>10.035570479999999</v>
      </c>
      <c r="AC34">
        <v>7.3819532319999999</v>
      </c>
      <c r="AD34">
        <v>9.2942917999999999</v>
      </c>
      <c r="AE34">
        <v>12.556885223999998</v>
      </c>
      <c r="AF34">
        <v>0</v>
      </c>
      <c r="AG34">
        <v>0</v>
      </c>
      <c r="AH34">
        <v>38.846886999999995</v>
      </c>
      <c r="AI34">
        <v>12.610337999999999</v>
      </c>
      <c r="AJ34">
        <v>0</v>
      </c>
      <c r="AK34">
        <v>12.827539999999999</v>
      </c>
      <c r="AL34">
        <v>20.155330000000003</v>
      </c>
      <c r="AM34">
        <v>4.0624761904761906</v>
      </c>
      <c r="AN34">
        <v>0</v>
      </c>
      <c r="AO34">
        <v>7.9156560000000002</v>
      </c>
      <c r="AP34">
        <v>2.9283660000000005</v>
      </c>
      <c r="AQ34">
        <v>0</v>
      </c>
      <c r="AR34">
        <v>12.478511999999998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28.309967742895687</v>
      </c>
      <c r="BB34">
        <f t="shared" si="0"/>
        <v>722.61754887004531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51.793796214327315</v>
      </c>
      <c r="L35">
        <v>65.250070492524188</v>
      </c>
      <c r="M35">
        <v>0</v>
      </c>
      <c r="N35">
        <v>30.004124142178423</v>
      </c>
      <c r="O35">
        <v>50.38075210084034</v>
      </c>
      <c r="P35">
        <v>60.58471443141255</v>
      </c>
      <c r="Q35">
        <v>5.5413433305012738</v>
      </c>
      <c r="R35">
        <v>10.769759196155528</v>
      </c>
      <c r="S35">
        <v>6.703470505617978</v>
      </c>
      <c r="T35">
        <v>0</v>
      </c>
      <c r="U35">
        <v>241.16496539792388</v>
      </c>
      <c r="V35">
        <v>5.2672723860589823</v>
      </c>
      <c r="W35">
        <v>11.100202888340965</v>
      </c>
      <c r="X35">
        <v>37.472721668242208</v>
      </c>
      <c r="Y35">
        <v>0</v>
      </c>
      <c r="Z35">
        <v>3.3293303999999999</v>
      </c>
      <c r="AA35">
        <v>10.705612319999998</v>
      </c>
      <c r="AB35">
        <v>10.035570479999999</v>
      </c>
      <c r="AC35">
        <v>7.3819532319999999</v>
      </c>
      <c r="AD35">
        <v>9.2942917999999999</v>
      </c>
      <c r="AE35">
        <v>12.556885223999998</v>
      </c>
      <c r="AF35">
        <v>0</v>
      </c>
      <c r="AG35">
        <v>0</v>
      </c>
      <c r="AH35">
        <v>38.846886999999995</v>
      </c>
      <c r="AI35">
        <v>12.610337999999999</v>
      </c>
      <c r="AJ35">
        <v>0</v>
      </c>
      <c r="AK35">
        <v>12.827539999999999</v>
      </c>
      <c r="AL35">
        <v>20.155330000000003</v>
      </c>
      <c r="AM35">
        <v>4.0624761904761906</v>
      </c>
      <c r="AN35">
        <v>0</v>
      </c>
      <c r="AO35">
        <v>7.9156560000000002</v>
      </c>
      <c r="AP35">
        <v>2.9283660000000005</v>
      </c>
      <c r="AQ35">
        <v>0</v>
      </c>
      <c r="AR35">
        <v>12.478511999999998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28.247248886990512</v>
      </c>
      <c r="BB35">
        <f t="shared" si="0"/>
        <v>721.01662779560945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51.793796214327315</v>
      </c>
      <c r="L36">
        <v>20.004032258064516</v>
      </c>
      <c r="M36">
        <v>0</v>
      </c>
      <c r="N36">
        <v>30.004124142178423</v>
      </c>
      <c r="O36">
        <v>50.38075210084034</v>
      </c>
      <c r="P36">
        <v>60.58471443141255</v>
      </c>
      <c r="Q36">
        <v>5.5413433305012738</v>
      </c>
      <c r="R36">
        <v>10.769759196155528</v>
      </c>
      <c r="S36">
        <v>6.703470505617978</v>
      </c>
      <c r="T36">
        <v>0</v>
      </c>
      <c r="U36">
        <v>241.16496539792388</v>
      </c>
      <c r="V36">
        <v>5.2672723860589823</v>
      </c>
      <c r="W36">
        <v>11.100202888340965</v>
      </c>
      <c r="X36">
        <v>37.472721668242208</v>
      </c>
      <c r="Y36">
        <v>0</v>
      </c>
      <c r="Z36">
        <v>3.3293303999999999</v>
      </c>
      <c r="AA36">
        <v>10.695177999999999</v>
      </c>
      <c r="AB36">
        <v>10.035570479999999</v>
      </c>
      <c r="AC36">
        <v>7.3819532319999999</v>
      </c>
      <c r="AD36">
        <v>9.2942917999999999</v>
      </c>
      <c r="AE36">
        <v>12.556885223999998</v>
      </c>
      <c r="AF36">
        <v>0</v>
      </c>
      <c r="AG36">
        <v>0</v>
      </c>
      <c r="AH36">
        <v>38.846886999999995</v>
      </c>
      <c r="AI36">
        <v>8.0835499999999971</v>
      </c>
      <c r="AJ36">
        <v>0</v>
      </c>
      <c r="AK36">
        <v>12.827539999999999</v>
      </c>
      <c r="AL36">
        <v>20.155330000000003</v>
      </c>
      <c r="AM36">
        <v>4.0624761904761906</v>
      </c>
      <c r="AN36">
        <v>0</v>
      </c>
      <c r="AO36">
        <v>7.9156560000000002</v>
      </c>
      <c r="AP36">
        <v>2.9283660000000005</v>
      </c>
      <c r="AQ36">
        <v>0</v>
      </c>
      <c r="AR36">
        <v>12.478511999999998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26.370419698790606</v>
      </c>
      <c r="BB36">
        <f t="shared" si="0"/>
        <v>673.11019642934957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51.793252274754678</v>
      </c>
      <c r="L37">
        <v>20.014833623504366</v>
      </c>
      <c r="M37">
        <v>0</v>
      </c>
      <c r="N37">
        <v>30.004124142178423</v>
      </c>
      <c r="O37">
        <v>50.38075210084034</v>
      </c>
      <c r="P37">
        <v>60.58471443141255</v>
      </c>
      <c r="Q37">
        <v>5.7572564216748772</v>
      </c>
      <c r="R37">
        <v>11.191013899803536</v>
      </c>
      <c r="S37">
        <v>6.9640940313725501</v>
      </c>
      <c r="T37">
        <v>0</v>
      </c>
      <c r="U37">
        <v>241.16496539792388</v>
      </c>
      <c r="V37">
        <v>5.2672723860589823</v>
      </c>
      <c r="W37">
        <v>11.100202888340965</v>
      </c>
      <c r="X37">
        <v>37.472721668242208</v>
      </c>
      <c r="Y37">
        <v>0</v>
      </c>
      <c r="Z37">
        <v>3.3293303999999999</v>
      </c>
      <c r="AA37">
        <v>7.1234299999999999</v>
      </c>
      <c r="AB37">
        <v>10.035570479999999</v>
      </c>
      <c r="AC37">
        <v>7.3819532319999999</v>
      </c>
      <c r="AD37">
        <v>9.2942917999999999</v>
      </c>
      <c r="AE37">
        <v>12.556885223999998</v>
      </c>
      <c r="AF37">
        <v>0</v>
      </c>
      <c r="AG37">
        <v>0</v>
      </c>
      <c r="AH37">
        <v>38.846886999999995</v>
      </c>
      <c r="AI37">
        <v>10.670285999999999</v>
      </c>
      <c r="AJ37">
        <v>0</v>
      </c>
      <c r="AK37">
        <v>12.827539999999999</v>
      </c>
      <c r="AL37">
        <v>20.155330000000003</v>
      </c>
      <c r="AM37">
        <v>4.0624761904761906</v>
      </c>
      <c r="AN37">
        <v>0</v>
      </c>
      <c r="AO37">
        <v>7.9156560000000002</v>
      </c>
      <c r="AP37">
        <v>2.9283660000000005</v>
      </c>
      <c r="AQ37">
        <v>0</v>
      </c>
      <c r="AR37">
        <v>12.478511999999998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26.367518094979694</v>
      </c>
      <c r="BB37">
        <f t="shared" si="0"/>
        <v>673.03613477960403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51.793252274754678</v>
      </c>
      <c r="L38">
        <v>20.014833623504366</v>
      </c>
      <c r="M38">
        <v>0</v>
      </c>
      <c r="N38">
        <v>30.004124142178423</v>
      </c>
      <c r="O38">
        <v>50.38075210084034</v>
      </c>
      <c r="P38">
        <v>60.58471443141255</v>
      </c>
      <c r="Q38">
        <v>5.7572564216748772</v>
      </c>
      <c r="R38">
        <v>11.191013899803536</v>
      </c>
      <c r="S38">
        <v>6.9640940313725501</v>
      </c>
      <c r="T38">
        <v>0</v>
      </c>
      <c r="U38">
        <v>241.16496539792388</v>
      </c>
      <c r="V38">
        <v>5.2672723860589823</v>
      </c>
      <c r="W38">
        <v>11.100202888340965</v>
      </c>
      <c r="X38">
        <v>37.472721668242208</v>
      </c>
      <c r="Y38">
        <v>0</v>
      </c>
      <c r="Z38">
        <v>3.3293303999999999</v>
      </c>
      <c r="AA38">
        <v>7.1234299999999999</v>
      </c>
      <c r="AB38">
        <v>10.035570479999999</v>
      </c>
      <c r="AC38">
        <v>7.3819532319999999</v>
      </c>
      <c r="AD38">
        <v>9.2942917999999999</v>
      </c>
      <c r="AE38">
        <v>12.556885223999998</v>
      </c>
      <c r="AF38">
        <v>0</v>
      </c>
      <c r="AG38">
        <v>0</v>
      </c>
      <c r="AH38">
        <v>38.846886999999995</v>
      </c>
      <c r="AI38">
        <v>10.670285999999999</v>
      </c>
      <c r="AJ38">
        <v>0</v>
      </c>
      <c r="AK38">
        <v>12.827539999999999</v>
      </c>
      <c r="AL38">
        <v>20.155330000000003</v>
      </c>
      <c r="AM38">
        <v>4.0624761904761906</v>
      </c>
      <c r="AN38">
        <v>0</v>
      </c>
      <c r="AO38">
        <v>7.9156560000000002</v>
      </c>
      <c r="AP38">
        <v>2.9283660000000005</v>
      </c>
      <c r="AQ38">
        <v>0</v>
      </c>
      <c r="AR38">
        <v>12.478511999999998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26.367518094979694</v>
      </c>
      <c r="BB38">
        <f t="shared" si="0"/>
        <v>673.03613477960403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51.793252274754678</v>
      </c>
      <c r="L39">
        <v>20.336295722845172</v>
      </c>
      <c r="M39">
        <v>0</v>
      </c>
      <c r="N39">
        <v>30.004124142178423</v>
      </c>
      <c r="O39">
        <v>50.38075210084034</v>
      </c>
      <c r="P39">
        <v>60.58471443141255</v>
      </c>
      <c r="Q39">
        <v>5.7572191876804615</v>
      </c>
      <c r="R39">
        <v>11.191013899803536</v>
      </c>
      <c r="S39">
        <v>6.9640940313725501</v>
      </c>
      <c r="T39">
        <v>0</v>
      </c>
      <c r="U39">
        <v>241.16496539792388</v>
      </c>
      <c r="V39">
        <v>5.2672723860589823</v>
      </c>
      <c r="W39">
        <v>11.120989785135611</v>
      </c>
      <c r="X39">
        <v>37.472721668242208</v>
      </c>
      <c r="Y39">
        <v>0</v>
      </c>
      <c r="Z39">
        <v>1.6646652</v>
      </c>
      <c r="AA39">
        <v>7.1234299999999999</v>
      </c>
      <c r="AB39">
        <v>10.035570479999999</v>
      </c>
      <c r="AC39">
        <v>7.3819532319999999</v>
      </c>
      <c r="AD39">
        <v>6.9791071999999987</v>
      </c>
      <c r="AE39">
        <v>12.556885223999998</v>
      </c>
      <c r="AF39">
        <v>0</v>
      </c>
      <c r="AG39">
        <v>0</v>
      </c>
      <c r="AH39">
        <v>38.846886999999995</v>
      </c>
      <c r="AI39">
        <v>10.670285999999999</v>
      </c>
      <c r="AJ39">
        <v>0</v>
      </c>
      <c r="AK39">
        <v>12.827539999999999</v>
      </c>
      <c r="AL39">
        <v>20.155330000000003</v>
      </c>
      <c r="AM39">
        <v>4.0624761904761906</v>
      </c>
      <c r="AN39">
        <v>0</v>
      </c>
      <c r="AO39">
        <v>7.6916279999999997</v>
      </c>
      <c r="AP39">
        <v>2.9283660000000005</v>
      </c>
      <c r="AQ39">
        <v>0</v>
      </c>
      <c r="AR39">
        <v>12.478511999999998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26.221932762607921</v>
      </c>
      <c r="BB39">
        <f t="shared" si="0"/>
        <v>669.32005407411691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51.793252274754678</v>
      </c>
      <c r="L40">
        <v>20.336295722845172</v>
      </c>
      <c r="M40">
        <v>0</v>
      </c>
      <c r="N40">
        <v>30.004124142178423</v>
      </c>
      <c r="O40">
        <v>50.38075210084034</v>
      </c>
      <c r="P40">
        <v>60.58471443141255</v>
      </c>
      <c r="Q40">
        <v>5.7572191876804615</v>
      </c>
      <c r="R40">
        <v>11.191013899803536</v>
      </c>
      <c r="S40">
        <v>6.9640940313725501</v>
      </c>
      <c r="T40">
        <v>0</v>
      </c>
      <c r="U40">
        <v>241.16496539792388</v>
      </c>
      <c r="V40">
        <v>5.2672723860589823</v>
      </c>
      <c r="W40">
        <v>11.120989785135611</v>
      </c>
      <c r="X40">
        <v>37.472721587990655</v>
      </c>
      <c r="Y40">
        <v>0</v>
      </c>
      <c r="Z40">
        <v>1.6646652</v>
      </c>
      <c r="AA40">
        <v>7.1234299999999999</v>
      </c>
      <c r="AB40">
        <v>10.035570479999999</v>
      </c>
      <c r="AC40">
        <v>7.3819532319999999</v>
      </c>
      <c r="AD40">
        <v>6.9791071999999987</v>
      </c>
      <c r="AE40">
        <v>12.556885223999998</v>
      </c>
      <c r="AF40">
        <v>0</v>
      </c>
      <c r="AG40">
        <v>0</v>
      </c>
      <c r="AH40">
        <v>38.846886999999995</v>
      </c>
      <c r="AI40">
        <v>10.670285999999999</v>
      </c>
      <c r="AJ40">
        <v>0</v>
      </c>
      <c r="AK40">
        <v>12.827539999999999</v>
      </c>
      <c r="AL40">
        <v>20.155330000000003</v>
      </c>
      <c r="AM40">
        <v>4.0624761904761906</v>
      </c>
      <c r="AN40">
        <v>0</v>
      </c>
      <c r="AO40">
        <v>7.6916279999999997</v>
      </c>
      <c r="AP40">
        <v>2.9283660000000005</v>
      </c>
      <c r="AQ40">
        <v>0</v>
      </c>
      <c r="AR40">
        <v>12.478511999999998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26.221932682356368</v>
      </c>
      <c r="BB40">
        <f t="shared" si="0"/>
        <v>669.32005407411691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51.793252274754678</v>
      </c>
      <c r="L41">
        <v>20.004173983131352</v>
      </c>
      <c r="M41">
        <v>0</v>
      </c>
      <c r="N41">
        <v>30.004124142178423</v>
      </c>
      <c r="O41">
        <v>50.38075210084034</v>
      </c>
      <c r="P41">
        <v>60.58471443141255</v>
      </c>
      <c r="Q41">
        <v>5.5421644201578628</v>
      </c>
      <c r="R41">
        <v>10.771635843186059</v>
      </c>
      <c r="S41">
        <v>6.6987574206755376</v>
      </c>
      <c r="T41">
        <v>0</v>
      </c>
      <c r="U41">
        <v>241.16496539792388</v>
      </c>
      <c r="V41">
        <v>5.268225563909775</v>
      </c>
      <c r="W41">
        <v>11.09907253269917</v>
      </c>
      <c r="X41">
        <v>37.472721587990655</v>
      </c>
      <c r="Y41">
        <v>0</v>
      </c>
      <c r="Z41">
        <v>1.6646652</v>
      </c>
      <c r="AA41">
        <v>7.1234299999999999</v>
      </c>
      <c r="AB41">
        <v>10.035570479999999</v>
      </c>
      <c r="AC41">
        <v>7.3819532319999999</v>
      </c>
      <c r="AD41">
        <v>6.9791071999999987</v>
      </c>
      <c r="AE41">
        <v>12.556885223999998</v>
      </c>
      <c r="AF41">
        <v>0</v>
      </c>
      <c r="AG41">
        <v>0</v>
      </c>
      <c r="AH41">
        <v>38.846886999999995</v>
      </c>
      <c r="AI41">
        <v>10.670285999999999</v>
      </c>
      <c r="AJ41">
        <v>0</v>
      </c>
      <c r="AK41">
        <v>12.827539999999999</v>
      </c>
      <c r="AL41">
        <v>20.155330000000003</v>
      </c>
      <c r="AM41">
        <v>4.0624761904761906</v>
      </c>
      <c r="AN41">
        <v>0</v>
      </c>
      <c r="AO41">
        <v>7.6916279999999997</v>
      </c>
      <c r="AP41">
        <v>2.9283660000000005</v>
      </c>
      <c r="AQ41">
        <v>0</v>
      </c>
      <c r="AR41">
        <v>12.478511999999998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26.174700180984473</v>
      </c>
      <c r="BB41">
        <f t="shared" si="0"/>
        <v>668.11443132635225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51.793252274754678</v>
      </c>
      <c r="L42">
        <v>20.004173983131352</v>
      </c>
      <c r="M42">
        <v>0</v>
      </c>
      <c r="N42">
        <v>30.004124142178423</v>
      </c>
      <c r="O42">
        <v>50.38075210084034</v>
      </c>
      <c r="P42">
        <v>60.58471443141255</v>
      </c>
      <c r="Q42">
        <v>5.5421644201578628</v>
      </c>
      <c r="R42">
        <v>10.771635843186059</v>
      </c>
      <c r="S42">
        <v>6.6987574206755376</v>
      </c>
      <c r="T42">
        <v>0</v>
      </c>
      <c r="U42">
        <v>241.16496539792388</v>
      </c>
      <c r="V42">
        <v>5.268225563909775</v>
      </c>
      <c r="W42">
        <v>11.09907253269917</v>
      </c>
      <c r="X42">
        <v>37.472721587990655</v>
      </c>
      <c r="Y42">
        <v>0</v>
      </c>
      <c r="Z42">
        <v>1.6646652</v>
      </c>
      <c r="AA42">
        <v>4.7355759999999991</v>
      </c>
      <c r="AB42">
        <v>10.035570479999999</v>
      </c>
      <c r="AC42">
        <v>7.3819532319999999</v>
      </c>
      <c r="AD42">
        <v>6.9791071999999987</v>
      </c>
      <c r="AE42">
        <v>12.556885223999998</v>
      </c>
      <c r="AF42">
        <v>0</v>
      </c>
      <c r="AG42">
        <v>0</v>
      </c>
      <c r="AH42">
        <v>38.846886999999995</v>
      </c>
      <c r="AI42">
        <v>8.0835499999999971</v>
      </c>
      <c r="AJ42">
        <v>0</v>
      </c>
      <c r="AK42">
        <v>12.827539999999999</v>
      </c>
      <c r="AL42">
        <v>20.155330000000003</v>
      </c>
      <c r="AM42">
        <v>4.0624761904761906</v>
      </c>
      <c r="AN42">
        <v>0</v>
      </c>
      <c r="AO42">
        <v>7.6916279999999997</v>
      </c>
      <c r="AP42">
        <v>2.9283660000000005</v>
      </c>
      <c r="AQ42">
        <v>0</v>
      </c>
      <c r="AR42">
        <v>12.478511999999998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25.987158264984473</v>
      </c>
      <c r="BB42">
        <f t="shared" si="0"/>
        <v>663.3273832423522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35.000277452229298</v>
      </c>
      <c r="L43">
        <v>20.004173983131352</v>
      </c>
      <c r="M43">
        <v>0</v>
      </c>
      <c r="N43">
        <v>30.004124142178423</v>
      </c>
      <c r="O43">
        <v>50.38075210084034</v>
      </c>
      <c r="P43">
        <v>60.58471443141255</v>
      </c>
      <c r="Q43">
        <v>5.5421644201578628</v>
      </c>
      <c r="R43">
        <v>10.771635843186059</v>
      </c>
      <c r="S43">
        <v>6.6987574206755376</v>
      </c>
      <c r="T43">
        <v>0</v>
      </c>
      <c r="U43">
        <v>241.16496539792388</v>
      </c>
      <c r="V43">
        <v>5.268225563909775</v>
      </c>
      <c r="W43">
        <v>11.09907253269917</v>
      </c>
      <c r="X43">
        <v>37.472721587990655</v>
      </c>
      <c r="Y43">
        <v>0</v>
      </c>
      <c r="Z43">
        <v>1.6764000000000001</v>
      </c>
      <c r="AA43">
        <v>3.551682</v>
      </c>
      <c r="AB43">
        <v>10.035570479999999</v>
      </c>
      <c r="AC43">
        <v>7.3819532319999999</v>
      </c>
      <c r="AD43">
        <v>6.9791071999999987</v>
      </c>
      <c r="AE43">
        <v>12.556885223999998</v>
      </c>
      <c r="AF43">
        <v>0</v>
      </c>
      <c r="AG43">
        <v>0</v>
      </c>
      <c r="AH43">
        <v>38.846886999999995</v>
      </c>
      <c r="AI43">
        <v>8.0835499999999971</v>
      </c>
      <c r="AJ43">
        <v>0</v>
      </c>
      <c r="AK43">
        <v>12.827539999999999</v>
      </c>
      <c r="AL43">
        <v>20.155330000000003</v>
      </c>
      <c r="AM43">
        <v>4.0624761904761906</v>
      </c>
      <c r="AN43">
        <v>0</v>
      </c>
      <c r="AO43">
        <v>7.6916279999999997</v>
      </c>
      <c r="AP43">
        <v>2.9283660000000005</v>
      </c>
      <c r="AQ43">
        <v>0</v>
      </c>
      <c r="AR43">
        <v>12.478511999999998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25.309872640172138</v>
      </c>
      <c r="BB43">
        <f t="shared" si="0"/>
        <v>646.03953484463909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39.997050232895155</v>
      </c>
      <c r="L44">
        <v>20.004173983131352</v>
      </c>
      <c r="M44">
        <v>0</v>
      </c>
      <c r="N44">
        <v>30.004124142178423</v>
      </c>
      <c r="O44">
        <v>50.38075210084034</v>
      </c>
      <c r="P44">
        <v>60.58471443141255</v>
      </c>
      <c r="Q44">
        <v>5.5421644201578628</v>
      </c>
      <c r="R44">
        <v>10.771635843186059</v>
      </c>
      <c r="S44">
        <v>6.6987574206755376</v>
      </c>
      <c r="T44">
        <v>0</v>
      </c>
      <c r="U44">
        <v>241.16496539792388</v>
      </c>
      <c r="V44">
        <v>5.268225563909775</v>
      </c>
      <c r="W44">
        <v>11.09907253269917</v>
      </c>
      <c r="X44">
        <v>37.472721587990655</v>
      </c>
      <c r="Y44">
        <v>0</v>
      </c>
      <c r="Z44">
        <v>1.6764000000000001</v>
      </c>
      <c r="AA44">
        <v>3.551682</v>
      </c>
      <c r="AB44">
        <v>10.035570479999999</v>
      </c>
      <c r="AC44">
        <v>7.3819532319999999</v>
      </c>
      <c r="AD44">
        <v>6.9791071999999987</v>
      </c>
      <c r="AE44">
        <v>12.556885223999998</v>
      </c>
      <c r="AF44">
        <v>0</v>
      </c>
      <c r="AG44">
        <v>0</v>
      </c>
      <c r="AH44">
        <v>38.846886999999995</v>
      </c>
      <c r="AI44">
        <v>8.0835499999999971</v>
      </c>
      <c r="AJ44">
        <v>0</v>
      </c>
      <c r="AK44">
        <v>12.827539999999999</v>
      </c>
      <c r="AL44">
        <v>20.155330000000003</v>
      </c>
      <c r="AM44">
        <v>4.0624761904761906</v>
      </c>
      <c r="AN44">
        <v>0</v>
      </c>
      <c r="AO44">
        <v>7.6916279999999997</v>
      </c>
      <c r="AP44">
        <v>2.9283660000000005</v>
      </c>
      <c r="AQ44">
        <v>0</v>
      </c>
      <c r="AR44">
        <v>12.478511999999998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25.498250982585702</v>
      </c>
      <c r="BB44">
        <f t="shared" si="0"/>
        <v>650.84792928289141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39.997050232895155</v>
      </c>
      <c r="L45">
        <v>20.004173983131352</v>
      </c>
      <c r="M45">
        <v>0</v>
      </c>
      <c r="N45">
        <v>30.004124142178423</v>
      </c>
      <c r="O45">
        <v>50.38075210084034</v>
      </c>
      <c r="P45">
        <v>60.58471443141255</v>
      </c>
      <c r="Q45">
        <v>5.5421644201578628</v>
      </c>
      <c r="R45">
        <v>10.771635843186059</v>
      </c>
      <c r="S45">
        <v>6.6987574206755376</v>
      </c>
      <c r="T45">
        <v>0</v>
      </c>
      <c r="U45">
        <v>241.16496539792388</v>
      </c>
      <c r="V45">
        <v>5.268225563909775</v>
      </c>
      <c r="W45">
        <v>11.09907253269917</v>
      </c>
      <c r="X45">
        <v>37.472721587990655</v>
      </c>
      <c r="Y45">
        <v>0</v>
      </c>
      <c r="Z45">
        <v>1.6764000000000001</v>
      </c>
      <c r="AA45">
        <v>3.551682</v>
      </c>
      <c r="AB45">
        <v>10.035570479999999</v>
      </c>
      <c r="AC45">
        <v>7.3819532319999999</v>
      </c>
      <c r="AD45">
        <v>6.9791071999999987</v>
      </c>
      <c r="AE45">
        <v>12.556885223999998</v>
      </c>
      <c r="AF45">
        <v>0</v>
      </c>
      <c r="AG45">
        <v>0</v>
      </c>
      <c r="AH45">
        <v>38.846886999999995</v>
      </c>
      <c r="AI45">
        <v>10.993627999999998</v>
      </c>
      <c r="AJ45">
        <v>0</v>
      </c>
      <c r="AK45">
        <v>12.827539999999999</v>
      </c>
      <c r="AL45">
        <v>13.279500000000004</v>
      </c>
      <c r="AM45">
        <v>4.0624761904761906</v>
      </c>
      <c r="AN45">
        <v>0</v>
      </c>
      <c r="AO45">
        <v>7.6916279999999997</v>
      </c>
      <c r="AP45">
        <v>2.9283660000000005</v>
      </c>
      <c r="AQ45">
        <v>0</v>
      </c>
      <c r="AR45">
        <v>12.478511999999998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25.348742264248351</v>
      </c>
      <c r="BB45">
        <f t="shared" si="0"/>
        <v>647.03168600122865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39.997050232895155</v>
      </c>
      <c r="L46">
        <v>20.004173983131352</v>
      </c>
      <c r="M46">
        <v>0</v>
      </c>
      <c r="N46">
        <v>30.004124142178423</v>
      </c>
      <c r="O46">
        <v>50.38075210084034</v>
      </c>
      <c r="P46">
        <v>60.58471443141255</v>
      </c>
      <c r="Q46">
        <v>5.5421644201578628</v>
      </c>
      <c r="R46">
        <v>10.771635843186059</v>
      </c>
      <c r="S46">
        <v>6.6987574206755376</v>
      </c>
      <c r="T46">
        <v>0</v>
      </c>
      <c r="U46">
        <v>241.16496539792388</v>
      </c>
      <c r="V46">
        <v>5.268225563909775</v>
      </c>
      <c r="W46">
        <v>11.09907253269917</v>
      </c>
      <c r="X46">
        <v>37.472721587990655</v>
      </c>
      <c r="Y46">
        <v>0</v>
      </c>
      <c r="Z46">
        <v>1.6764000000000001</v>
      </c>
      <c r="AA46">
        <v>3.551682</v>
      </c>
      <c r="AB46">
        <v>10.035570479999999</v>
      </c>
      <c r="AC46">
        <v>7.3819532319999999</v>
      </c>
      <c r="AD46">
        <v>6.9791071999999987</v>
      </c>
      <c r="AE46">
        <v>12.556885223999998</v>
      </c>
      <c r="AF46">
        <v>0</v>
      </c>
      <c r="AG46">
        <v>0</v>
      </c>
      <c r="AH46">
        <v>38.846886999999995</v>
      </c>
      <c r="AI46">
        <v>10.993627999999998</v>
      </c>
      <c r="AJ46">
        <v>0</v>
      </c>
      <c r="AK46">
        <v>12.827539999999999</v>
      </c>
      <c r="AL46">
        <v>13.279500000000004</v>
      </c>
      <c r="AM46">
        <v>4.0624761904761906</v>
      </c>
      <c r="AN46">
        <v>0</v>
      </c>
      <c r="AO46">
        <v>7.6916279999999997</v>
      </c>
      <c r="AP46">
        <v>2.9283660000000005</v>
      </c>
      <c r="AQ46">
        <v>0</v>
      </c>
      <c r="AR46">
        <v>12.478511999999998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25.348742264248351</v>
      </c>
      <c r="BB46">
        <f t="shared" si="0"/>
        <v>647.03168600122865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25.002778409218035</v>
      </c>
      <c r="L47">
        <v>20.004173983131352</v>
      </c>
      <c r="M47">
        <v>0</v>
      </c>
      <c r="N47">
        <v>30.004124142178423</v>
      </c>
      <c r="O47">
        <v>50.38075210084034</v>
      </c>
      <c r="P47">
        <v>60.58471443141255</v>
      </c>
      <c r="Q47">
        <v>5.5421644201578628</v>
      </c>
      <c r="R47">
        <v>10.743816744475568</v>
      </c>
      <c r="S47">
        <v>6.6987574206755376</v>
      </c>
      <c r="T47">
        <v>0</v>
      </c>
      <c r="U47">
        <v>243.68601482937291</v>
      </c>
      <c r="V47">
        <v>5.2695809523809531</v>
      </c>
      <c r="W47">
        <v>11.139002953468934</v>
      </c>
      <c r="X47">
        <v>37.470629982852948</v>
      </c>
      <c r="Y47">
        <v>0</v>
      </c>
      <c r="Z47">
        <v>1.6764000000000001</v>
      </c>
      <c r="AA47">
        <v>3.551682</v>
      </c>
      <c r="AB47">
        <v>10.035570479999999</v>
      </c>
      <c r="AC47">
        <v>7.3819532319999999</v>
      </c>
      <c r="AD47">
        <v>9.2942917999999999</v>
      </c>
      <c r="AE47">
        <v>12.556885223999998</v>
      </c>
      <c r="AF47">
        <v>0</v>
      </c>
      <c r="AG47">
        <v>0</v>
      </c>
      <c r="AH47">
        <v>38.846886999999995</v>
      </c>
      <c r="AI47">
        <v>10.993627999999998</v>
      </c>
      <c r="AJ47">
        <v>0</v>
      </c>
      <c r="AK47">
        <v>12.827539999999999</v>
      </c>
      <c r="AL47">
        <v>13.279500000000004</v>
      </c>
      <c r="AM47">
        <v>4.0624761904761906</v>
      </c>
      <c r="AN47">
        <v>0</v>
      </c>
      <c r="AO47">
        <v>7.6916279999999997</v>
      </c>
      <c r="AP47">
        <v>2.9283660000000005</v>
      </c>
      <c r="AQ47">
        <v>0</v>
      </c>
      <c r="AR47">
        <v>12.478511999999998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24.966213290280734</v>
      </c>
      <c r="BB47">
        <f t="shared" si="0"/>
        <v>637.267552288361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25.002778409218035</v>
      </c>
      <c r="L48">
        <v>20.004173983131352</v>
      </c>
      <c r="M48">
        <v>0</v>
      </c>
      <c r="N48">
        <v>30.004124142178423</v>
      </c>
      <c r="O48">
        <v>50.38075210084034</v>
      </c>
      <c r="P48">
        <v>60.58471443141255</v>
      </c>
      <c r="Q48">
        <v>5.5421644201578628</v>
      </c>
      <c r="R48">
        <v>10.040386085609841</v>
      </c>
      <c r="S48">
        <v>6.6987574206755376</v>
      </c>
      <c r="T48">
        <v>0</v>
      </c>
      <c r="U48">
        <v>243.68601482937291</v>
      </c>
      <c r="V48">
        <v>5.2695809523809531</v>
      </c>
      <c r="W48">
        <v>11.139002953468934</v>
      </c>
      <c r="X48">
        <v>37.470629982852948</v>
      </c>
      <c r="Y48">
        <v>0</v>
      </c>
      <c r="Z48">
        <v>1.6764000000000001</v>
      </c>
      <c r="AA48">
        <v>3.551682</v>
      </c>
      <c r="AB48">
        <v>10.035570479999999</v>
      </c>
      <c r="AC48">
        <v>7.3819532319999999</v>
      </c>
      <c r="AD48">
        <v>9.2942917999999999</v>
      </c>
      <c r="AE48">
        <v>12.556885223999998</v>
      </c>
      <c r="AF48">
        <v>0</v>
      </c>
      <c r="AG48">
        <v>0</v>
      </c>
      <c r="AH48">
        <v>38.846886999999995</v>
      </c>
      <c r="AI48">
        <v>10.993627999999998</v>
      </c>
      <c r="AJ48">
        <v>0</v>
      </c>
      <c r="AK48">
        <v>12.827539999999999</v>
      </c>
      <c r="AL48">
        <v>13.279500000000004</v>
      </c>
      <c r="AM48">
        <v>4.0624761904761906</v>
      </c>
      <c r="AN48">
        <v>0</v>
      </c>
      <c r="AO48">
        <v>7.6916279999999997</v>
      </c>
      <c r="AP48">
        <v>2.9283660000000005</v>
      </c>
      <c r="AQ48">
        <v>0</v>
      </c>
      <c r="AR48">
        <v>12.478511999999998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24.939693953598677</v>
      </c>
      <c r="BB48">
        <f t="shared" si="0"/>
        <v>636.59064096617738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51.793374227610492</v>
      </c>
      <c r="L49">
        <v>20.004173983131352</v>
      </c>
      <c r="M49">
        <v>0</v>
      </c>
      <c r="N49">
        <v>30.004124142178423</v>
      </c>
      <c r="O49">
        <v>50.38075210084034</v>
      </c>
      <c r="P49">
        <v>60.58471443141255</v>
      </c>
      <c r="Q49">
        <v>1.9969323124042881</v>
      </c>
      <c r="R49">
        <v>4.9988935677530018</v>
      </c>
      <c r="S49">
        <v>3.0004095744680845</v>
      </c>
      <c r="T49">
        <v>0</v>
      </c>
      <c r="U49">
        <v>243.68601482937291</v>
      </c>
      <c r="V49">
        <v>0</v>
      </c>
      <c r="W49">
        <v>4.9978824647122693</v>
      </c>
      <c r="X49">
        <v>37.472721587990655</v>
      </c>
      <c r="Y49">
        <v>0</v>
      </c>
      <c r="Z49">
        <v>1.6764000000000001</v>
      </c>
      <c r="AA49">
        <v>3.551682</v>
      </c>
      <c r="AB49">
        <v>10.035570479999999</v>
      </c>
      <c r="AC49">
        <v>7.3819532319999999</v>
      </c>
      <c r="AD49">
        <v>9.2942917999999999</v>
      </c>
      <c r="AE49">
        <v>12.556885223999998</v>
      </c>
      <c r="AF49">
        <v>0</v>
      </c>
      <c r="AG49">
        <v>0</v>
      </c>
      <c r="AH49">
        <v>38.846886999999995</v>
      </c>
      <c r="AI49">
        <v>10.993627999999998</v>
      </c>
      <c r="AJ49">
        <v>0</v>
      </c>
      <c r="AK49">
        <v>12.827539999999999</v>
      </c>
      <c r="AL49">
        <v>18.296200000000006</v>
      </c>
      <c r="AM49">
        <v>4.0624761904761906</v>
      </c>
      <c r="AN49">
        <v>0</v>
      </c>
      <c r="AO49">
        <v>7.6916279999999997</v>
      </c>
      <c r="AP49">
        <v>2.9283660000000005</v>
      </c>
      <c r="AQ49">
        <v>0</v>
      </c>
      <c r="AR49">
        <v>12.478511999999998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25.245576890329247</v>
      </c>
      <c r="BB49">
        <f t="shared" si="0"/>
        <v>644.39837154002134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51.793374227610492</v>
      </c>
      <c r="L50">
        <v>20.004173983131352</v>
      </c>
      <c r="M50">
        <v>0</v>
      </c>
      <c r="N50">
        <v>30.004124142178423</v>
      </c>
      <c r="O50">
        <v>50.38075210084034</v>
      </c>
      <c r="P50">
        <v>60.58471443141255</v>
      </c>
      <c r="Q50">
        <v>1.9969323124042881</v>
      </c>
      <c r="R50">
        <v>4.9981688840262581</v>
      </c>
      <c r="S50">
        <v>3.0004095744680845</v>
      </c>
      <c r="T50">
        <v>0</v>
      </c>
      <c r="U50">
        <v>243.68601482937291</v>
      </c>
      <c r="V50">
        <v>0</v>
      </c>
      <c r="W50">
        <v>4.9978824647122693</v>
      </c>
      <c r="X50">
        <v>37.472721587990655</v>
      </c>
      <c r="Y50">
        <v>0</v>
      </c>
      <c r="Z50">
        <v>1.6764000000000001</v>
      </c>
      <c r="AA50">
        <v>3.551682</v>
      </c>
      <c r="AB50">
        <v>10.035570479999999</v>
      </c>
      <c r="AC50">
        <v>7.3819532319999999</v>
      </c>
      <c r="AD50">
        <v>9.2942917999999999</v>
      </c>
      <c r="AE50">
        <v>12.556885223999998</v>
      </c>
      <c r="AF50">
        <v>0</v>
      </c>
      <c r="AG50">
        <v>0</v>
      </c>
      <c r="AH50">
        <v>38.846886999999995</v>
      </c>
      <c r="AI50">
        <v>10.993627999999998</v>
      </c>
      <c r="AJ50">
        <v>0</v>
      </c>
      <c r="AK50">
        <v>12.827539999999999</v>
      </c>
      <c r="AL50">
        <v>21.247200000000003</v>
      </c>
      <c r="AM50">
        <v>4.0624761904761906</v>
      </c>
      <c r="AN50">
        <v>0</v>
      </c>
      <c r="AO50">
        <v>7.6916279999999997</v>
      </c>
      <c r="AP50">
        <v>2.9283660000000005</v>
      </c>
      <c r="AQ50">
        <v>0</v>
      </c>
      <c r="AR50">
        <v>12.478511999999998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25.356802193309008</v>
      </c>
      <c r="BB50">
        <f t="shared" si="0"/>
        <v>647.2374215533149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51.793374227610492</v>
      </c>
      <c r="L51">
        <v>20.004173983131352</v>
      </c>
      <c r="M51">
        <v>0</v>
      </c>
      <c r="N51">
        <v>30.004124142178423</v>
      </c>
      <c r="O51">
        <v>50.38075210084034</v>
      </c>
      <c r="P51">
        <v>60.58471443141255</v>
      </c>
      <c r="Q51">
        <v>1.9969323124042881</v>
      </c>
      <c r="R51">
        <v>4.9981688840262581</v>
      </c>
      <c r="S51">
        <v>3.0004095744680845</v>
      </c>
      <c r="T51">
        <v>0</v>
      </c>
      <c r="U51">
        <v>243.68601482937291</v>
      </c>
      <c r="V51">
        <v>0</v>
      </c>
      <c r="W51">
        <v>4.9978824647122693</v>
      </c>
      <c r="X51">
        <v>37.472721587990655</v>
      </c>
      <c r="Y51">
        <v>0</v>
      </c>
      <c r="Z51">
        <v>0</v>
      </c>
      <c r="AA51">
        <v>3.551682</v>
      </c>
      <c r="AB51">
        <v>10.035570479999999</v>
      </c>
      <c r="AC51">
        <v>7.3819532319999999</v>
      </c>
      <c r="AD51">
        <v>9.2942917999999999</v>
      </c>
      <c r="AE51">
        <v>12.556885223999998</v>
      </c>
      <c r="AF51">
        <v>0</v>
      </c>
      <c r="AG51">
        <v>0</v>
      </c>
      <c r="AH51">
        <v>38.846886999999995</v>
      </c>
      <c r="AI51">
        <v>8.0835499999999971</v>
      </c>
      <c r="AJ51">
        <v>0</v>
      </c>
      <c r="AK51">
        <v>12.827539999999999</v>
      </c>
      <c r="AL51">
        <v>20.155330000000003</v>
      </c>
      <c r="AM51">
        <v>4.0624761904761906</v>
      </c>
      <c r="AN51">
        <v>0</v>
      </c>
      <c r="AO51">
        <v>7.6916279999999997</v>
      </c>
      <c r="AP51">
        <v>2.1149309999999999</v>
      </c>
      <c r="AQ51">
        <v>0</v>
      </c>
      <c r="AR51">
        <v>12.478511999999998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25.112061854854616</v>
      </c>
      <c r="BB51">
        <f t="shared" si="0"/>
        <v>640.9903788917693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51.793374227610492</v>
      </c>
      <c r="L52">
        <v>20.004173983131352</v>
      </c>
      <c r="M52">
        <v>0</v>
      </c>
      <c r="N52">
        <v>30.004124142178423</v>
      </c>
      <c r="O52">
        <v>50.38075210084034</v>
      </c>
      <c r="P52">
        <v>60.58471443141255</v>
      </c>
      <c r="Q52">
        <v>1.9969323124042881</v>
      </c>
      <c r="R52">
        <v>4.9981688840262581</v>
      </c>
      <c r="S52">
        <v>3.0004095744680845</v>
      </c>
      <c r="T52">
        <v>0</v>
      </c>
      <c r="U52">
        <v>243.68601482937291</v>
      </c>
      <c r="V52">
        <v>0</v>
      </c>
      <c r="W52">
        <v>4.9978824647122693</v>
      </c>
      <c r="X52">
        <v>37.472721587990655</v>
      </c>
      <c r="Y52">
        <v>0</v>
      </c>
      <c r="Z52">
        <v>0</v>
      </c>
      <c r="AA52">
        <v>3.551682</v>
      </c>
      <c r="AB52">
        <v>10.035570479999999</v>
      </c>
      <c r="AC52">
        <v>7.3819532319999999</v>
      </c>
      <c r="AD52">
        <v>9.2942917999999999</v>
      </c>
      <c r="AE52">
        <v>12.556885223999998</v>
      </c>
      <c r="AF52">
        <v>0</v>
      </c>
      <c r="AG52">
        <v>0</v>
      </c>
      <c r="AH52">
        <v>38.846886999999995</v>
      </c>
      <c r="AI52">
        <v>8.0835499999999971</v>
      </c>
      <c r="AJ52">
        <v>0</v>
      </c>
      <c r="AK52">
        <v>12.827539999999999</v>
      </c>
      <c r="AL52">
        <v>20.155330000000003</v>
      </c>
      <c r="AM52">
        <v>4.0624761904761906</v>
      </c>
      <c r="AN52">
        <v>0</v>
      </c>
      <c r="AO52">
        <v>7.6916279999999997</v>
      </c>
      <c r="AP52">
        <v>1.464183</v>
      </c>
      <c r="AQ52">
        <v>0</v>
      </c>
      <c r="AR52">
        <v>12.478511999999998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25.087528756854617</v>
      </c>
      <c r="BB52">
        <f t="shared" si="0"/>
        <v>640.36416398976939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35.000277452229298</v>
      </c>
      <c r="L53">
        <v>20.004173983131352</v>
      </c>
      <c r="M53">
        <v>0</v>
      </c>
      <c r="N53">
        <v>30.004124142178423</v>
      </c>
      <c r="O53">
        <v>50.38075210084034</v>
      </c>
      <c r="P53">
        <v>60.58471443141255</v>
      </c>
      <c r="Q53">
        <v>1.9969323124042881</v>
      </c>
      <c r="R53">
        <v>4.4578263019693658</v>
      </c>
      <c r="S53">
        <v>3.0004095744680845</v>
      </c>
      <c r="T53">
        <v>0</v>
      </c>
      <c r="U53">
        <v>243.68601482937291</v>
      </c>
      <c r="V53">
        <v>0</v>
      </c>
      <c r="W53">
        <v>4.9978824647122693</v>
      </c>
      <c r="X53">
        <v>37.472721587990655</v>
      </c>
      <c r="Y53">
        <v>0</v>
      </c>
      <c r="Z53">
        <v>0</v>
      </c>
      <c r="AA53">
        <v>3.551682</v>
      </c>
      <c r="AB53">
        <v>10.035570479999999</v>
      </c>
      <c r="AC53">
        <v>7.3819532319999999</v>
      </c>
      <c r="AD53">
        <v>9.2942917999999999</v>
      </c>
      <c r="AE53">
        <v>12.556885223999998</v>
      </c>
      <c r="AF53">
        <v>0</v>
      </c>
      <c r="AG53">
        <v>0</v>
      </c>
      <c r="AH53">
        <v>38.846886999999995</v>
      </c>
      <c r="AI53">
        <v>8.0835499999999971</v>
      </c>
      <c r="AJ53">
        <v>0</v>
      </c>
      <c r="AK53">
        <v>12.827539999999999</v>
      </c>
      <c r="AL53">
        <v>20.155330000000003</v>
      </c>
      <c r="AM53">
        <v>4.0624761904761906</v>
      </c>
      <c r="AN53">
        <v>0</v>
      </c>
      <c r="AO53">
        <v>7.6916279999999997</v>
      </c>
      <c r="AP53">
        <v>1.464183</v>
      </c>
      <c r="AQ53">
        <v>0</v>
      </c>
      <c r="AR53">
        <v>12.478511999999998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24.434058220010137</v>
      </c>
      <c r="BB53">
        <f t="shared" si="0"/>
        <v>623.68419516917572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35.000277452229298</v>
      </c>
      <c r="L54">
        <v>20.004173983131352</v>
      </c>
      <c r="M54">
        <v>0</v>
      </c>
      <c r="N54">
        <v>30.004124142178423</v>
      </c>
      <c r="O54">
        <v>50.38075210084034</v>
      </c>
      <c r="P54">
        <v>60.58471443141255</v>
      </c>
      <c r="Q54">
        <v>1.9969323124042881</v>
      </c>
      <c r="R54">
        <v>4.3019582494529534</v>
      </c>
      <c r="S54">
        <v>3.0004095744680845</v>
      </c>
      <c r="T54">
        <v>0</v>
      </c>
      <c r="U54">
        <v>243.68601482937291</v>
      </c>
      <c r="V54">
        <v>0</v>
      </c>
      <c r="W54">
        <v>4.9978824647122693</v>
      </c>
      <c r="X54">
        <v>37.472721587990655</v>
      </c>
      <c r="Y54">
        <v>0</v>
      </c>
      <c r="Z54">
        <v>0</v>
      </c>
      <c r="AA54">
        <v>3.551682</v>
      </c>
      <c r="AB54">
        <v>10.035570479999999</v>
      </c>
      <c r="AC54">
        <v>7.3819532319999999</v>
      </c>
      <c r="AD54">
        <v>9.2942917999999999</v>
      </c>
      <c r="AE54">
        <v>12.556885223999998</v>
      </c>
      <c r="AF54">
        <v>0</v>
      </c>
      <c r="AG54">
        <v>0</v>
      </c>
      <c r="AH54">
        <v>38.846886999999995</v>
      </c>
      <c r="AI54">
        <v>8.0835499999999971</v>
      </c>
      <c r="AJ54">
        <v>0</v>
      </c>
      <c r="AK54">
        <v>12.827539999999999</v>
      </c>
      <c r="AL54">
        <v>20.155330000000003</v>
      </c>
      <c r="AM54">
        <v>4.0624761904761906</v>
      </c>
      <c r="AN54">
        <v>0</v>
      </c>
      <c r="AO54">
        <v>7.6916279999999997</v>
      </c>
      <c r="AP54">
        <v>2.1149309999999999</v>
      </c>
      <c r="AQ54">
        <v>0</v>
      </c>
      <c r="AR54">
        <v>12.478511999999998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24.452715092627209</v>
      </c>
      <c r="BB54">
        <f t="shared" si="0"/>
        <v>624.16041824404215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35.000277452229298</v>
      </c>
      <c r="L55">
        <v>20.004173983131352</v>
      </c>
      <c r="M55">
        <v>0</v>
      </c>
      <c r="N55">
        <v>30.004124142178423</v>
      </c>
      <c r="O55">
        <v>50.38075210084034</v>
      </c>
      <c r="P55">
        <v>60.58471443141255</v>
      </c>
      <c r="Q55">
        <v>1.9969323124042881</v>
      </c>
      <c r="R55">
        <v>4.3019582494529534</v>
      </c>
      <c r="S55">
        <v>3.0004095744680845</v>
      </c>
      <c r="T55">
        <v>0</v>
      </c>
      <c r="U55">
        <v>243.68601482937291</v>
      </c>
      <c r="V55">
        <v>0</v>
      </c>
      <c r="W55">
        <v>4.9978824647122693</v>
      </c>
      <c r="X55">
        <v>37.472721587990655</v>
      </c>
      <c r="Y55">
        <v>0</v>
      </c>
      <c r="Z55">
        <v>0</v>
      </c>
      <c r="AA55">
        <v>3.551682</v>
      </c>
      <c r="AB55">
        <v>10.035570479999999</v>
      </c>
      <c r="AC55">
        <v>7.3819532319999999</v>
      </c>
      <c r="AD55">
        <v>9.2942917999999999</v>
      </c>
      <c r="AE55">
        <v>12.556885223999998</v>
      </c>
      <c r="AF55">
        <v>0</v>
      </c>
      <c r="AG55">
        <v>0</v>
      </c>
      <c r="AH55">
        <v>38.846886999999995</v>
      </c>
      <c r="AI55">
        <v>8.0835499999999971</v>
      </c>
      <c r="AJ55">
        <v>0</v>
      </c>
      <c r="AK55">
        <v>12.827539999999999</v>
      </c>
      <c r="AL55">
        <v>20.155330000000003</v>
      </c>
      <c r="AM55">
        <v>4.0624761904761906</v>
      </c>
      <c r="AN55">
        <v>0</v>
      </c>
      <c r="AO55">
        <v>7.6916279999999997</v>
      </c>
      <c r="AP55">
        <v>2.9283660000000005</v>
      </c>
      <c r="AQ55">
        <v>0</v>
      </c>
      <c r="AR55">
        <v>12.478511999999998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24.483381528627206</v>
      </c>
      <c r="BB55">
        <f t="shared" si="0"/>
        <v>624.94318680804213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35.000277452229298</v>
      </c>
      <c r="L56">
        <v>20.004173983131352</v>
      </c>
      <c r="M56">
        <v>0</v>
      </c>
      <c r="N56">
        <v>30.004124142178423</v>
      </c>
      <c r="O56">
        <v>50.38075210084034</v>
      </c>
      <c r="P56">
        <v>60.58471443141255</v>
      </c>
      <c r="Q56">
        <v>1.9969323124042881</v>
      </c>
      <c r="R56">
        <v>4.3019582494529534</v>
      </c>
      <c r="S56">
        <v>3.0004095744680845</v>
      </c>
      <c r="T56">
        <v>0</v>
      </c>
      <c r="U56">
        <v>243.68601482937291</v>
      </c>
      <c r="V56">
        <v>0</v>
      </c>
      <c r="W56">
        <v>4.9978824647122693</v>
      </c>
      <c r="X56">
        <v>37.472721587990655</v>
      </c>
      <c r="Y56">
        <v>0</v>
      </c>
      <c r="Z56">
        <v>0</v>
      </c>
      <c r="AA56">
        <v>3.551682</v>
      </c>
      <c r="AB56">
        <v>10.035570479999999</v>
      </c>
      <c r="AC56">
        <v>7.3819532319999999</v>
      </c>
      <c r="AD56">
        <v>9.2942917999999999</v>
      </c>
      <c r="AE56">
        <v>12.556885223999998</v>
      </c>
      <c r="AF56">
        <v>0</v>
      </c>
      <c r="AG56">
        <v>0</v>
      </c>
      <c r="AH56">
        <v>38.846886999999995</v>
      </c>
      <c r="AI56">
        <v>8.0835499999999971</v>
      </c>
      <c r="AJ56">
        <v>0</v>
      </c>
      <c r="AK56">
        <v>12.827539999999999</v>
      </c>
      <c r="AL56">
        <v>20.155330000000003</v>
      </c>
      <c r="AM56">
        <v>4.0624761904761906</v>
      </c>
      <c r="AN56">
        <v>0</v>
      </c>
      <c r="AO56">
        <v>7.6916279999999997</v>
      </c>
      <c r="AP56">
        <v>2.9283660000000005</v>
      </c>
      <c r="AQ56">
        <v>0</v>
      </c>
      <c r="AR56">
        <v>12.478511999999998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24.483381528627206</v>
      </c>
      <c r="BB56">
        <f t="shared" si="0"/>
        <v>624.94318680804213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35.000277452229298</v>
      </c>
      <c r="L57">
        <v>20.004173983131352</v>
      </c>
      <c r="M57">
        <v>0</v>
      </c>
      <c r="N57">
        <v>30.004124142178423</v>
      </c>
      <c r="O57">
        <v>50.38075210084034</v>
      </c>
      <c r="P57">
        <v>60.58471443141255</v>
      </c>
      <c r="Q57">
        <v>1.9969323124042881</v>
      </c>
      <c r="R57">
        <v>4.3019582494529534</v>
      </c>
      <c r="S57">
        <v>3.0004095744680845</v>
      </c>
      <c r="T57">
        <v>0</v>
      </c>
      <c r="U57">
        <v>243.68601482937291</v>
      </c>
      <c r="V57">
        <v>0</v>
      </c>
      <c r="W57">
        <v>4.9978824647122693</v>
      </c>
      <c r="X57">
        <v>37.472721587990655</v>
      </c>
      <c r="Y57">
        <v>0</v>
      </c>
      <c r="Z57">
        <v>0</v>
      </c>
      <c r="AA57">
        <v>3.551682</v>
      </c>
      <c r="AB57">
        <v>10.035570479999999</v>
      </c>
      <c r="AC57">
        <v>7.3819532319999999</v>
      </c>
      <c r="AD57">
        <v>9.2942917999999999</v>
      </c>
      <c r="AE57">
        <v>12.556885223999998</v>
      </c>
      <c r="AF57">
        <v>0</v>
      </c>
      <c r="AG57">
        <v>0</v>
      </c>
      <c r="AH57">
        <v>38.846886999999995</v>
      </c>
      <c r="AI57">
        <v>8.0835499999999971</v>
      </c>
      <c r="AJ57">
        <v>0</v>
      </c>
      <c r="AK57">
        <v>12.827539999999999</v>
      </c>
      <c r="AL57">
        <v>20.155330000000003</v>
      </c>
      <c r="AM57">
        <v>4.0624761904761906</v>
      </c>
      <c r="AN57">
        <v>0</v>
      </c>
      <c r="AO57">
        <v>7.6916279999999997</v>
      </c>
      <c r="AP57">
        <v>2.9283660000000005</v>
      </c>
      <c r="AQ57">
        <v>0</v>
      </c>
      <c r="AR57">
        <v>12.478511999999998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24.483381528627206</v>
      </c>
      <c r="BB57">
        <f t="shared" si="0"/>
        <v>624.94318680804213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35.000277452229298</v>
      </c>
      <c r="L58">
        <v>20.004173983131352</v>
      </c>
      <c r="M58">
        <v>0</v>
      </c>
      <c r="N58">
        <v>30.004124142178423</v>
      </c>
      <c r="O58">
        <v>50.38075210084034</v>
      </c>
      <c r="P58">
        <v>60.58471443141255</v>
      </c>
      <c r="Q58">
        <v>1.9969323124042881</v>
      </c>
      <c r="R58">
        <v>4.3019582494529534</v>
      </c>
      <c r="S58">
        <v>3.0004095744680845</v>
      </c>
      <c r="T58">
        <v>0</v>
      </c>
      <c r="U58">
        <v>243.68601482937291</v>
      </c>
      <c r="V58">
        <v>0</v>
      </c>
      <c r="W58">
        <v>4.9978824647122693</v>
      </c>
      <c r="X58">
        <v>37.472721587990655</v>
      </c>
      <c r="Y58">
        <v>0</v>
      </c>
      <c r="Z58">
        <v>0</v>
      </c>
      <c r="AA58">
        <v>7.1234299999999999</v>
      </c>
      <c r="AB58">
        <v>10.035570479999999</v>
      </c>
      <c r="AC58">
        <v>7.3819532319999999</v>
      </c>
      <c r="AD58">
        <v>9.2942917999999999</v>
      </c>
      <c r="AE58">
        <v>12.556885223999998</v>
      </c>
      <c r="AF58">
        <v>0</v>
      </c>
      <c r="AG58">
        <v>0</v>
      </c>
      <c r="AH58">
        <v>38.846886999999995</v>
      </c>
      <c r="AI58">
        <v>8.0835499999999971</v>
      </c>
      <c r="AJ58">
        <v>0</v>
      </c>
      <c r="AK58">
        <v>12.827539999999999</v>
      </c>
      <c r="AL58">
        <v>20.155330000000003</v>
      </c>
      <c r="AM58">
        <v>4.0624761904761906</v>
      </c>
      <c r="AN58">
        <v>0</v>
      </c>
      <c r="AO58">
        <v>7.6916279999999997</v>
      </c>
      <c r="AP58">
        <v>2.9283660000000005</v>
      </c>
      <c r="AQ58">
        <v>0</v>
      </c>
      <c r="AR58">
        <v>12.478511999999998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24.618036326627205</v>
      </c>
      <c r="BB58">
        <f t="shared" si="0"/>
        <v>628.38028001004204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35.000277452229298</v>
      </c>
      <c r="L59">
        <v>20.004283364485978</v>
      </c>
      <c r="M59">
        <v>0</v>
      </c>
      <c r="N59">
        <v>30.004124142178423</v>
      </c>
      <c r="O59">
        <v>50.38075210084034</v>
      </c>
      <c r="P59">
        <v>60.58471443141255</v>
      </c>
      <c r="Q59">
        <v>1.9969323124042881</v>
      </c>
      <c r="R59">
        <v>4.3019582494529534</v>
      </c>
      <c r="S59">
        <v>3.0004095744680845</v>
      </c>
      <c r="T59">
        <v>0</v>
      </c>
      <c r="U59">
        <v>243.68601482937291</v>
      </c>
      <c r="V59">
        <v>0</v>
      </c>
      <c r="W59">
        <v>5.0602261129207387</v>
      </c>
      <c r="X59">
        <v>37.472721587990655</v>
      </c>
      <c r="Y59">
        <v>0</v>
      </c>
      <c r="Z59">
        <v>0</v>
      </c>
      <c r="AA59">
        <v>10.705612319999998</v>
      </c>
      <c r="AB59">
        <v>10.035570479999999</v>
      </c>
      <c r="AC59">
        <v>7.3819532319999999</v>
      </c>
      <c r="AD59">
        <v>9.2942917999999999</v>
      </c>
      <c r="AE59">
        <v>12.556885223999998</v>
      </c>
      <c r="AF59">
        <v>0</v>
      </c>
      <c r="AG59">
        <v>0</v>
      </c>
      <c r="AH59">
        <v>38.846886999999995</v>
      </c>
      <c r="AI59">
        <v>8.0835499999999971</v>
      </c>
      <c r="AJ59">
        <v>0</v>
      </c>
      <c r="AK59">
        <v>12.827539999999999</v>
      </c>
      <c r="AL59">
        <v>20.155330000000003</v>
      </c>
      <c r="AM59">
        <v>4.0624761904761906</v>
      </c>
      <c r="AN59">
        <v>0</v>
      </c>
      <c r="AO59">
        <v>7.6916279999999997</v>
      </c>
      <c r="AP59">
        <v>2.9283660000000005</v>
      </c>
      <c r="AQ59">
        <v>0</v>
      </c>
      <c r="AR59">
        <v>12.478511999999998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24.755439280325092</v>
      </c>
      <c r="BB59">
        <f t="shared" si="0"/>
        <v>631.88751240590739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35.000277452229298</v>
      </c>
      <c r="L60">
        <v>20.004283364485978</v>
      </c>
      <c r="M60">
        <v>0</v>
      </c>
      <c r="N60">
        <v>30.004124142178423</v>
      </c>
      <c r="O60">
        <v>50.38075210084034</v>
      </c>
      <c r="P60">
        <v>60.58471443141255</v>
      </c>
      <c r="Q60">
        <v>1.9969323124042881</v>
      </c>
      <c r="R60">
        <v>4.3019582494529534</v>
      </c>
      <c r="S60">
        <v>3.0004095744680845</v>
      </c>
      <c r="T60">
        <v>0</v>
      </c>
      <c r="U60">
        <v>243.68601482937291</v>
      </c>
      <c r="V60">
        <v>0</v>
      </c>
      <c r="W60">
        <v>5.0602261129207387</v>
      </c>
      <c r="X60">
        <v>37.472721587990655</v>
      </c>
      <c r="Y60">
        <v>0</v>
      </c>
      <c r="Z60">
        <v>0</v>
      </c>
      <c r="AA60">
        <v>10.705612319999998</v>
      </c>
      <c r="AB60">
        <v>10.035570479999999</v>
      </c>
      <c r="AC60">
        <v>7.3819532319999999</v>
      </c>
      <c r="AD60">
        <v>9.2942917999999999</v>
      </c>
      <c r="AE60">
        <v>12.556885223999998</v>
      </c>
      <c r="AF60">
        <v>0</v>
      </c>
      <c r="AG60">
        <v>0</v>
      </c>
      <c r="AH60">
        <v>38.846886999999995</v>
      </c>
      <c r="AI60">
        <v>8.0835499999999971</v>
      </c>
      <c r="AJ60">
        <v>0</v>
      </c>
      <c r="AK60">
        <v>12.827539999999999</v>
      </c>
      <c r="AL60">
        <v>20.155330000000003</v>
      </c>
      <c r="AM60">
        <v>4.0624761904761906</v>
      </c>
      <c r="AN60">
        <v>0</v>
      </c>
      <c r="AO60">
        <v>7.6916279999999997</v>
      </c>
      <c r="AP60">
        <v>2.9283660000000005</v>
      </c>
      <c r="AQ60">
        <v>0</v>
      </c>
      <c r="AR60">
        <v>12.478511999999998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24.755439280325092</v>
      </c>
      <c r="BB60">
        <f t="shared" si="0"/>
        <v>631.88751240590739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35.000277452229298</v>
      </c>
      <c r="L61">
        <v>20.004283364485978</v>
      </c>
      <c r="M61">
        <v>0</v>
      </c>
      <c r="N61">
        <v>30.004124142178423</v>
      </c>
      <c r="O61">
        <v>50.38075210084034</v>
      </c>
      <c r="P61">
        <v>60.58471443141255</v>
      </c>
      <c r="Q61">
        <v>1.9969323124042881</v>
      </c>
      <c r="R61">
        <v>4.3019582494529534</v>
      </c>
      <c r="S61">
        <v>3.0004095744680845</v>
      </c>
      <c r="T61">
        <v>0</v>
      </c>
      <c r="U61">
        <v>243.68601482937291</v>
      </c>
      <c r="V61">
        <v>0</v>
      </c>
      <c r="W61">
        <v>5.0602261129207387</v>
      </c>
      <c r="X61">
        <v>37.472721587990655</v>
      </c>
      <c r="Y61">
        <v>0</v>
      </c>
      <c r="Z61">
        <v>0</v>
      </c>
      <c r="AA61">
        <v>10.705612319999998</v>
      </c>
      <c r="AB61">
        <v>10.035570479999999</v>
      </c>
      <c r="AC61">
        <v>7.3819532319999999</v>
      </c>
      <c r="AD61">
        <v>9.2942917999999999</v>
      </c>
      <c r="AE61">
        <v>12.556885223999998</v>
      </c>
      <c r="AF61">
        <v>0</v>
      </c>
      <c r="AG61">
        <v>0</v>
      </c>
      <c r="AH61">
        <v>38.846886999999995</v>
      </c>
      <c r="AI61">
        <v>8.0835499999999971</v>
      </c>
      <c r="AJ61">
        <v>0</v>
      </c>
      <c r="AK61">
        <v>12.827539999999999</v>
      </c>
      <c r="AL61">
        <v>20.155330000000003</v>
      </c>
      <c r="AM61">
        <v>4.0624761904761906</v>
      </c>
      <c r="AN61">
        <v>0</v>
      </c>
      <c r="AO61">
        <v>7.6916279999999997</v>
      </c>
      <c r="AP61">
        <v>2.9283660000000005</v>
      </c>
      <c r="AQ61">
        <v>0</v>
      </c>
      <c r="AR61">
        <v>12.478511999999998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24.755439280325092</v>
      </c>
      <c r="BB61">
        <f t="shared" si="0"/>
        <v>631.88751240590739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51.793374227610492</v>
      </c>
      <c r="L62">
        <v>20.004283364485978</v>
      </c>
      <c r="M62">
        <v>0</v>
      </c>
      <c r="N62">
        <v>30.004124142178423</v>
      </c>
      <c r="O62">
        <v>50.38075210084034</v>
      </c>
      <c r="P62">
        <v>60.58471443141255</v>
      </c>
      <c r="Q62">
        <v>5.5421644201578628</v>
      </c>
      <c r="R62">
        <v>8.7993458666666662</v>
      </c>
      <c r="S62">
        <v>6.6987574206755376</v>
      </c>
      <c r="T62">
        <v>0</v>
      </c>
      <c r="U62">
        <v>243.68601482937291</v>
      </c>
      <c r="V62">
        <v>5.2695809523809531</v>
      </c>
      <c r="W62">
        <v>11.181126328217236</v>
      </c>
      <c r="X62">
        <v>37.472721587990655</v>
      </c>
      <c r="Y62">
        <v>0</v>
      </c>
      <c r="Z62">
        <v>0</v>
      </c>
      <c r="AA62">
        <v>10.705612319999998</v>
      </c>
      <c r="AB62">
        <v>10.035570479999999</v>
      </c>
      <c r="AC62">
        <v>7.3819532319999999</v>
      </c>
      <c r="AD62">
        <v>9.2942917999999999</v>
      </c>
      <c r="AE62">
        <v>12.556885223999998</v>
      </c>
      <c r="AF62">
        <v>0</v>
      </c>
      <c r="AG62">
        <v>0</v>
      </c>
      <c r="AH62">
        <v>38.846886999999995</v>
      </c>
      <c r="AI62">
        <v>8.0835499999999971</v>
      </c>
      <c r="AJ62">
        <v>0</v>
      </c>
      <c r="AK62">
        <v>12.827539999999999</v>
      </c>
      <c r="AL62">
        <v>20.155330000000003</v>
      </c>
      <c r="AM62">
        <v>4.0624761904761906</v>
      </c>
      <c r="AN62">
        <v>0</v>
      </c>
      <c r="AO62">
        <v>7.6916279999999997</v>
      </c>
      <c r="AP62">
        <v>2.9283660000000005</v>
      </c>
      <c r="AQ62">
        <v>0</v>
      </c>
      <c r="AR62">
        <v>12.478511999999998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26.260594589474735</v>
      </c>
      <c r="BB62">
        <f t="shared" si="0"/>
        <v>670.30690261099119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51.793374227610492</v>
      </c>
      <c r="L63">
        <v>20.004283364485978</v>
      </c>
      <c r="M63">
        <v>0</v>
      </c>
      <c r="N63">
        <v>30.004124142178423</v>
      </c>
      <c r="O63">
        <v>50.38075210084034</v>
      </c>
      <c r="P63">
        <v>60.58471443141255</v>
      </c>
      <c r="Q63">
        <v>5.5421644201578628</v>
      </c>
      <c r="R63">
        <v>8.7993458666666662</v>
      </c>
      <c r="S63">
        <v>6.6987574206755376</v>
      </c>
      <c r="T63">
        <v>0</v>
      </c>
      <c r="U63">
        <v>243.68601482937291</v>
      </c>
      <c r="V63">
        <v>5.2695809523809531</v>
      </c>
      <c r="W63">
        <v>11.181126328217236</v>
      </c>
      <c r="X63">
        <v>37.472721587990655</v>
      </c>
      <c r="Y63">
        <v>0</v>
      </c>
      <c r="Z63">
        <v>0</v>
      </c>
      <c r="AA63">
        <v>10.705612319999998</v>
      </c>
      <c r="AB63">
        <v>10.035570479999999</v>
      </c>
      <c r="AC63">
        <v>7.3819532319999999</v>
      </c>
      <c r="AD63">
        <v>9.2942917999999999</v>
      </c>
      <c r="AE63">
        <v>12.556885223999998</v>
      </c>
      <c r="AF63">
        <v>0</v>
      </c>
      <c r="AG63">
        <v>0</v>
      </c>
      <c r="AH63">
        <v>38.846886999999995</v>
      </c>
      <c r="AI63">
        <v>8.0835499999999971</v>
      </c>
      <c r="AJ63">
        <v>0</v>
      </c>
      <c r="AK63">
        <v>12.827539999999999</v>
      </c>
      <c r="AL63">
        <v>13.279500000000004</v>
      </c>
      <c r="AM63">
        <v>4.0624761904761906</v>
      </c>
      <c r="AN63">
        <v>0</v>
      </c>
      <c r="AO63">
        <v>7.6916279999999997</v>
      </c>
      <c r="AP63">
        <v>2.9283660000000005</v>
      </c>
      <c r="AQ63">
        <v>0</v>
      </c>
      <c r="AR63">
        <v>12.478511999999998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26.001375905137387</v>
      </c>
      <c r="BB63">
        <f t="shared" si="0"/>
        <v>663.69029129532851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51.793374227610492</v>
      </c>
      <c r="L64">
        <v>20.004283364485978</v>
      </c>
      <c r="M64">
        <v>0</v>
      </c>
      <c r="N64">
        <v>30.004124142178423</v>
      </c>
      <c r="O64">
        <v>50.38075210084034</v>
      </c>
      <c r="P64">
        <v>60.58471443141255</v>
      </c>
      <c r="Q64">
        <v>5.5421644201578628</v>
      </c>
      <c r="R64">
        <v>8.7993458666666662</v>
      </c>
      <c r="S64">
        <v>6.6987574206755376</v>
      </c>
      <c r="T64">
        <v>0</v>
      </c>
      <c r="U64">
        <v>243.68601482937291</v>
      </c>
      <c r="V64">
        <v>5.268225563909775</v>
      </c>
      <c r="W64">
        <v>11.181126328217236</v>
      </c>
      <c r="X64">
        <v>37.472721587990655</v>
      </c>
      <c r="Y64">
        <v>0</v>
      </c>
      <c r="Z64">
        <v>0</v>
      </c>
      <c r="AA64">
        <v>10.705612319999998</v>
      </c>
      <c r="AB64">
        <v>10.035570479999999</v>
      </c>
      <c r="AC64">
        <v>7.3819532319999999</v>
      </c>
      <c r="AD64">
        <v>9.2942917999999999</v>
      </c>
      <c r="AE64">
        <v>12.556885223999998</v>
      </c>
      <c r="AF64">
        <v>0</v>
      </c>
      <c r="AG64">
        <v>0</v>
      </c>
      <c r="AH64">
        <v>38.846886999999995</v>
      </c>
      <c r="AI64">
        <v>8.0835499999999971</v>
      </c>
      <c r="AJ64">
        <v>0</v>
      </c>
      <c r="AK64">
        <v>12.827539999999999</v>
      </c>
      <c r="AL64">
        <v>13.279500000000004</v>
      </c>
      <c r="AM64">
        <v>4.0624761904761906</v>
      </c>
      <c r="AN64">
        <v>0</v>
      </c>
      <c r="AO64">
        <v>7.6916279999999997</v>
      </c>
      <c r="AP64">
        <v>2.9283660000000005</v>
      </c>
      <c r="AQ64">
        <v>0</v>
      </c>
      <c r="AR64">
        <v>12.478511999999998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26.001324806992024</v>
      </c>
      <c r="BB64">
        <f t="shared" si="0"/>
        <v>663.68898700500267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51.793374227610492</v>
      </c>
      <c r="L65">
        <v>20.004168727672436</v>
      </c>
      <c r="M65">
        <v>0</v>
      </c>
      <c r="N65">
        <v>30.004124142178423</v>
      </c>
      <c r="O65">
        <v>50.38075210084034</v>
      </c>
      <c r="P65">
        <v>60.58471443141255</v>
      </c>
      <c r="Q65">
        <v>5.5421644201578628</v>
      </c>
      <c r="R65">
        <v>10.771635843186059</v>
      </c>
      <c r="S65">
        <v>6.6987574206755376</v>
      </c>
      <c r="T65">
        <v>0</v>
      </c>
      <c r="U65">
        <v>243.68601482937291</v>
      </c>
      <c r="V65">
        <v>5.268225563909775</v>
      </c>
      <c r="W65">
        <v>11.181126328217236</v>
      </c>
      <c r="X65">
        <v>37.472721587990655</v>
      </c>
      <c r="Y65">
        <v>0</v>
      </c>
      <c r="Z65">
        <v>0</v>
      </c>
      <c r="AA65">
        <v>10.705612319999998</v>
      </c>
      <c r="AB65">
        <v>10.035570479999999</v>
      </c>
      <c r="AC65">
        <v>7.3819532319999999</v>
      </c>
      <c r="AD65">
        <v>9.2942917999999999</v>
      </c>
      <c r="AE65">
        <v>12.556885223999998</v>
      </c>
      <c r="AF65">
        <v>0</v>
      </c>
      <c r="AG65">
        <v>0</v>
      </c>
      <c r="AH65">
        <v>38.846886999999995</v>
      </c>
      <c r="AI65">
        <v>8.0835499999999971</v>
      </c>
      <c r="AJ65">
        <v>0</v>
      </c>
      <c r="AK65">
        <v>12.827539999999999</v>
      </c>
      <c r="AL65">
        <v>13.279500000000004</v>
      </c>
      <c r="AM65">
        <v>4.0624761904761906</v>
      </c>
      <c r="AN65">
        <v>0</v>
      </c>
      <c r="AO65">
        <v>7.6916279999999997</v>
      </c>
      <c r="AP65">
        <v>2.9283660000000005</v>
      </c>
      <c r="AQ65">
        <v>0</v>
      </c>
      <c r="AR65">
        <v>12.478511999999998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26.075675955989745</v>
      </c>
      <c r="BB65">
        <f t="shared" si="0"/>
        <v>665.58681119571088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51.793374227610492</v>
      </c>
      <c r="L66">
        <v>65.250514068449633</v>
      </c>
      <c r="M66">
        <v>0</v>
      </c>
      <c r="N66">
        <v>30.004124142178423</v>
      </c>
      <c r="O66">
        <v>50.38075210084034</v>
      </c>
      <c r="P66">
        <v>60.58471443141255</v>
      </c>
      <c r="Q66">
        <v>5.5421644201578628</v>
      </c>
      <c r="R66">
        <v>10.771635843186059</v>
      </c>
      <c r="S66">
        <v>6.6987574206755376</v>
      </c>
      <c r="T66">
        <v>0</v>
      </c>
      <c r="U66">
        <v>243.68601482937291</v>
      </c>
      <c r="V66">
        <v>5.268225563909775</v>
      </c>
      <c r="W66">
        <v>11.181126328217236</v>
      </c>
      <c r="X66">
        <v>37.472721587990655</v>
      </c>
      <c r="Y66">
        <v>0</v>
      </c>
      <c r="Z66">
        <v>0</v>
      </c>
      <c r="AA66">
        <v>10.705612319999998</v>
      </c>
      <c r="AB66">
        <v>10.035570479999999</v>
      </c>
      <c r="AC66">
        <v>7.3819532319999999</v>
      </c>
      <c r="AD66">
        <v>9.2942917999999999</v>
      </c>
      <c r="AE66">
        <v>12.556885223999998</v>
      </c>
      <c r="AF66">
        <v>0</v>
      </c>
      <c r="AG66">
        <v>0</v>
      </c>
      <c r="AH66">
        <v>38.846886999999995</v>
      </c>
      <c r="AI66">
        <v>8.0835499999999971</v>
      </c>
      <c r="AJ66">
        <v>0</v>
      </c>
      <c r="AK66">
        <v>12.827539999999999</v>
      </c>
      <c r="AL66">
        <v>13.279500000000004</v>
      </c>
      <c r="AM66">
        <v>4.0624761904761906</v>
      </c>
      <c r="AN66">
        <v>0</v>
      </c>
      <c r="AO66">
        <v>7.6916279999999997</v>
      </c>
      <c r="AP66">
        <v>2.9283660000000005</v>
      </c>
      <c r="AQ66">
        <v>0</v>
      </c>
      <c r="AR66">
        <v>12.478511999999998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27.78146317436989</v>
      </c>
      <c r="BB66">
        <f t="shared" si="0"/>
        <v>709.12736931810787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51.793732806171661</v>
      </c>
      <c r="L67">
        <v>65.24977398881947</v>
      </c>
      <c r="M67">
        <v>0</v>
      </c>
      <c r="N67">
        <v>30.004124142178423</v>
      </c>
      <c r="O67">
        <v>50.38075210084034</v>
      </c>
      <c r="P67">
        <v>60.58471443141255</v>
      </c>
      <c r="Q67">
        <v>5.5407622677465458</v>
      </c>
      <c r="R67">
        <v>10.763760686274507</v>
      </c>
      <c r="S67">
        <v>6.6987857142857141</v>
      </c>
      <c r="T67">
        <v>0</v>
      </c>
      <c r="U67">
        <v>243.68601482937291</v>
      </c>
      <c r="V67">
        <v>5.268225563909775</v>
      </c>
      <c r="W67">
        <v>11.181126328217236</v>
      </c>
      <c r="X67">
        <v>37.472721587990655</v>
      </c>
      <c r="Y67">
        <v>0</v>
      </c>
      <c r="Z67">
        <v>0</v>
      </c>
      <c r="AA67">
        <v>10.705612319999998</v>
      </c>
      <c r="AB67">
        <v>10.035570479999999</v>
      </c>
      <c r="AC67">
        <v>7.3819532319999999</v>
      </c>
      <c r="AD67">
        <v>9.2942917999999999</v>
      </c>
      <c r="AE67">
        <v>12.556885223999998</v>
      </c>
      <c r="AF67">
        <v>0</v>
      </c>
      <c r="AG67">
        <v>0</v>
      </c>
      <c r="AH67">
        <v>38.846886999999995</v>
      </c>
      <c r="AI67">
        <v>7.1135239999999991</v>
      </c>
      <c r="AJ67">
        <v>0</v>
      </c>
      <c r="AK67">
        <v>12.827539999999999</v>
      </c>
      <c r="AL67">
        <v>18.296200000000006</v>
      </c>
      <c r="AM67">
        <v>4.0624761904761906</v>
      </c>
      <c r="AN67">
        <v>0</v>
      </c>
      <c r="AO67">
        <v>7.6916279999999997</v>
      </c>
      <c r="AP67">
        <v>2.9283660000000005</v>
      </c>
      <c r="AQ67">
        <v>0</v>
      </c>
      <c r="AR67">
        <v>12.478511999999998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27.933660000804878</v>
      </c>
      <c r="BB67">
        <f t="shared" si="0"/>
        <v>713.01221597489121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51.793732806171661</v>
      </c>
      <c r="L68">
        <v>65.24977398881947</v>
      </c>
      <c r="M68">
        <v>0</v>
      </c>
      <c r="N68">
        <v>30.004124142178423</v>
      </c>
      <c r="O68">
        <v>50.38075210084034</v>
      </c>
      <c r="P68">
        <v>60.58471443141255</v>
      </c>
      <c r="Q68">
        <v>5.5407622677465458</v>
      </c>
      <c r="R68">
        <v>10.763760686274507</v>
      </c>
      <c r="S68">
        <v>6.6987857142857141</v>
      </c>
      <c r="T68">
        <v>0</v>
      </c>
      <c r="U68">
        <v>243.68601482937291</v>
      </c>
      <c r="V68">
        <v>5.268225563909775</v>
      </c>
      <c r="W68">
        <v>11.181126328217236</v>
      </c>
      <c r="X68">
        <v>37.472721587990655</v>
      </c>
      <c r="Y68">
        <v>0</v>
      </c>
      <c r="Z68">
        <v>0</v>
      </c>
      <c r="AA68">
        <v>10.705612319999998</v>
      </c>
      <c r="AB68">
        <v>10.035570479999999</v>
      </c>
      <c r="AC68">
        <v>7.3819532319999999</v>
      </c>
      <c r="AD68">
        <v>9.2942917999999999</v>
      </c>
      <c r="AE68">
        <v>12.556885223999998</v>
      </c>
      <c r="AF68">
        <v>0</v>
      </c>
      <c r="AG68">
        <v>0</v>
      </c>
      <c r="AH68">
        <v>38.846886999999995</v>
      </c>
      <c r="AI68">
        <v>7.1135239999999991</v>
      </c>
      <c r="AJ68">
        <v>0</v>
      </c>
      <c r="AK68">
        <v>12.827539999999999</v>
      </c>
      <c r="AL68">
        <v>21.247200000000003</v>
      </c>
      <c r="AM68">
        <v>4.0624761904761906</v>
      </c>
      <c r="AN68">
        <v>0</v>
      </c>
      <c r="AO68">
        <v>7.6916279999999997</v>
      </c>
      <c r="AP68">
        <v>2.9283660000000005</v>
      </c>
      <c r="AQ68">
        <v>0</v>
      </c>
      <c r="AR68">
        <v>12.478511999999998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28.044912700804872</v>
      </c>
      <c r="BB68">
        <f t="shared" ref="BB68:BB99" si="1">SUM(B68:AZ68)-BA68</f>
        <v>715.85196327489132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51.793732806171661</v>
      </c>
      <c r="L69">
        <v>65.24977398881947</v>
      </c>
      <c r="M69">
        <v>0</v>
      </c>
      <c r="N69">
        <v>30.004124142178423</v>
      </c>
      <c r="O69">
        <v>50.38075210084034</v>
      </c>
      <c r="P69">
        <v>60.58471443141255</v>
      </c>
      <c r="Q69">
        <v>5.5407622677465458</v>
      </c>
      <c r="R69">
        <v>10.763760686274507</v>
      </c>
      <c r="S69">
        <v>6.6987857142857141</v>
      </c>
      <c r="T69">
        <v>0</v>
      </c>
      <c r="U69">
        <v>243.68601482937291</v>
      </c>
      <c r="V69">
        <v>5.268225563909775</v>
      </c>
      <c r="W69">
        <v>11.181126328217236</v>
      </c>
      <c r="X69">
        <v>37.472721587990655</v>
      </c>
      <c r="Y69">
        <v>0</v>
      </c>
      <c r="Z69">
        <v>0</v>
      </c>
      <c r="AA69">
        <v>10.705612319999998</v>
      </c>
      <c r="AB69">
        <v>10.035570479999999</v>
      </c>
      <c r="AC69">
        <v>7.3819532319999999</v>
      </c>
      <c r="AD69">
        <v>9.2942917999999999</v>
      </c>
      <c r="AE69">
        <v>12.556885223999998</v>
      </c>
      <c r="AF69">
        <v>0</v>
      </c>
      <c r="AG69">
        <v>0</v>
      </c>
      <c r="AH69">
        <v>38.846886999999995</v>
      </c>
      <c r="AI69">
        <v>8.0835499999999971</v>
      </c>
      <c r="AJ69">
        <v>0</v>
      </c>
      <c r="AK69">
        <v>12.827539999999999</v>
      </c>
      <c r="AL69">
        <v>21.247200000000003</v>
      </c>
      <c r="AM69">
        <v>4.0624761904761906</v>
      </c>
      <c r="AN69">
        <v>0</v>
      </c>
      <c r="AO69">
        <v>7.6916279999999997</v>
      </c>
      <c r="AP69">
        <v>2.9283660000000005</v>
      </c>
      <c r="AQ69">
        <v>0</v>
      </c>
      <c r="AR69">
        <v>12.478511999999998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28.081482604804876</v>
      </c>
      <c r="BB69">
        <f t="shared" si="1"/>
        <v>716.7854193708913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51.793732806171661</v>
      </c>
      <c r="L70">
        <v>65.24977398881947</v>
      </c>
      <c r="M70">
        <v>0</v>
      </c>
      <c r="N70">
        <v>30.004124142178423</v>
      </c>
      <c r="O70">
        <v>50.38075210084034</v>
      </c>
      <c r="P70">
        <v>60.58471443141255</v>
      </c>
      <c r="Q70">
        <v>5.5407622677465458</v>
      </c>
      <c r="R70">
        <v>10.763760686274507</v>
      </c>
      <c r="S70">
        <v>6.6987857142857141</v>
      </c>
      <c r="T70">
        <v>0</v>
      </c>
      <c r="U70">
        <v>243.68601482937291</v>
      </c>
      <c r="V70">
        <v>5.268225563909775</v>
      </c>
      <c r="W70">
        <v>11.181126328217236</v>
      </c>
      <c r="X70">
        <v>37.472721587990655</v>
      </c>
      <c r="Y70">
        <v>0</v>
      </c>
      <c r="Z70">
        <v>0</v>
      </c>
      <c r="AA70">
        <v>10.705612319999998</v>
      </c>
      <c r="AB70">
        <v>10.035570479999999</v>
      </c>
      <c r="AC70">
        <v>7.3819532319999999</v>
      </c>
      <c r="AD70">
        <v>9.2942917999999999</v>
      </c>
      <c r="AE70">
        <v>12.556885223999998</v>
      </c>
      <c r="AF70">
        <v>0</v>
      </c>
      <c r="AG70">
        <v>0</v>
      </c>
      <c r="AH70">
        <v>38.846886999999995</v>
      </c>
      <c r="AI70">
        <v>8.0835499999999971</v>
      </c>
      <c r="AJ70">
        <v>0</v>
      </c>
      <c r="AK70">
        <v>12.827539999999999</v>
      </c>
      <c r="AL70">
        <v>21.247200000000003</v>
      </c>
      <c r="AM70">
        <v>4.0624761904761906</v>
      </c>
      <c r="AN70">
        <v>0</v>
      </c>
      <c r="AO70">
        <v>7.6916279999999997</v>
      </c>
      <c r="AP70">
        <v>2.9283660000000005</v>
      </c>
      <c r="AQ70">
        <v>0</v>
      </c>
      <c r="AR70">
        <v>12.478511999999998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28.081482604804876</v>
      </c>
      <c r="BB70">
        <f t="shared" si="1"/>
        <v>716.7854193708913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51.793732806171661</v>
      </c>
      <c r="L71">
        <v>65.24977398881947</v>
      </c>
      <c r="M71">
        <v>0</v>
      </c>
      <c r="N71">
        <v>30.004124142178423</v>
      </c>
      <c r="O71">
        <v>50.38075210084034</v>
      </c>
      <c r="P71">
        <v>60.58471443141255</v>
      </c>
      <c r="Q71">
        <v>5.5407622677465458</v>
      </c>
      <c r="R71">
        <v>9.5808477817580577</v>
      </c>
      <c r="S71">
        <v>6.6987857142857141</v>
      </c>
      <c r="T71">
        <v>0</v>
      </c>
      <c r="U71">
        <v>243.68601482937291</v>
      </c>
      <c r="V71">
        <v>5.268225563909775</v>
      </c>
      <c r="W71">
        <v>11.181126328217236</v>
      </c>
      <c r="X71">
        <v>37.472721587990655</v>
      </c>
      <c r="Y71">
        <v>0</v>
      </c>
      <c r="Z71">
        <v>0</v>
      </c>
      <c r="AA71">
        <v>10.705612319999998</v>
      </c>
      <c r="AB71">
        <v>0</v>
      </c>
      <c r="AC71">
        <v>0</v>
      </c>
      <c r="AD71">
        <v>9.2942917999999999</v>
      </c>
      <c r="AE71">
        <v>12.556885223999998</v>
      </c>
      <c r="AF71">
        <v>0</v>
      </c>
      <c r="AG71">
        <v>0</v>
      </c>
      <c r="AH71">
        <v>38.846886999999995</v>
      </c>
      <c r="AI71">
        <v>8.0835499999999971</v>
      </c>
      <c r="AJ71">
        <v>0</v>
      </c>
      <c r="AK71">
        <v>12.827539999999999</v>
      </c>
      <c r="AL71">
        <v>21.247200000000003</v>
      </c>
      <c r="AM71">
        <v>4.0624761904761906</v>
      </c>
      <c r="AN71">
        <v>0</v>
      </c>
      <c r="AO71">
        <v>7.6916279999999997</v>
      </c>
      <c r="AP71">
        <v>2.9283660000000005</v>
      </c>
      <c r="AQ71">
        <v>0</v>
      </c>
      <c r="AR71">
        <v>12.478511999999998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27.380245851142647</v>
      </c>
      <c r="BB71">
        <f t="shared" si="1"/>
        <v>698.88621950803702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51.793732806171661</v>
      </c>
      <c r="L72">
        <v>65.24977398881947</v>
      </c>
      <c r="M72">
        <v>0</v>
      </c>
      <c r="N72">
        <v>30.004124142178423</v>
      </c>
      <c r="O72">
        <v>50.38075210084034</v>
      </c>
      <c r="P72">
        <v>60.58471443141255</v>
      </c>
      <c r="Q72">
        <v>5.5407622677465458</v>
      </c>
      <c r="R72">
        <v>9.5808477817580577</v>
      </c>
      <c r="S72">
        <v>6.6987857142857141</v>
      </c>
      <c r="T72">
        <v>0</v>
      </c>
      <c r="U72">
        <v>243.68601482937291</v>
      </c>
      <c r="V72">
        <v>5.268225563909775</v>
      </c>
      <c r="W72">
        <v>11.181126328217236</v>
      </c>
      <c r="X72">
        <v>37.472721587990655</v>
      </c>
      <c r="Y72">
        <v>0</v>
      </c>
      <c r="Z72">
        <v>0</v>
      </c>
      <c r="AA72">
        <v>10.705612319999998</v>
      </c>
      <c r="AB72">
        <v>0</v>
      </c>
      <c r="AC72">
        <v>0</v>
      </c>
      <c r="AD72">
        <v>9.2942917999999999</v>
      </c>
      <c r="AE72">
        <v>12.556885223999998</v>
      </c>
      <c r="AF72">
        <v>0</v>
      </c>
      <c r="AG72">
        <v>0</v>
      </c>
      <c r="AH72">
        <v>38.846886999999995</v>
      </c>
      <c r="AI72">
        <v>8.0835499999999971</v>
      </c>
      <c r="AJ72">
        <v>0</v>
      </c>
      <c r="AK72">
        <v>12.827539999999999</v>
      </c>
      <c r="AL72">
        <v>21.247200000000003</v>
      </c>
      <c r="AM72">
        <v>4.0624761904761906</v>
      </c>
      <c r="AN72">
        <v>0</v>
      </c>
      <c r="AO72">
        <v>7.6916279999999997</v>
      </c>
      <c r="AP72">
        <v>2.9283660000000005</v>
      </c>
      <c r="AQ72">
        <v>0</v>
      </c>
      <c r="AR72">
        <v>12.478511999999998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27.380245851142647</v>
      </c>
      <c r="BB72">
        <f t="shared" si="1"/>
        <v>698.88621950803702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51.793732806171661</v>
      </c>
      <c r="L73">
        <v>65.249902724487868</v>
      </c>
      <c r="M73">
        <v>0</v>
      </c>
      <c r="N73">
        <v>30.004124142178423</v>
      </c>
      <c r="O73">
        <v>50.38075210084034</v>
      </c>
      <c r="P73">
        <v>60.58471443141255</v>
      </c>
      <c r="Q73">
        <v>5.5407622677465458</v>
      </c>
      <c r="R73">
        <v>9.5808477817580577</v>
      </c>
      <c r="S73">
        <v>6.6987857142857141</v>
      </c>
      <c r="T73">
        <v>0</v>
      </c>
      <c r="U73">
        <v>243.68601482937291</v>
      </c>
      <c r="V73">
        <v>5.268225563909775</v>
      </c>
      <c r="W73">
        <v>11.181126328217236</v>
      </c>
      <c r="X73">
        <v>37.472721587990655</v>
      </c>
      <c r="Y73">
        <v>0</v>
      </c>
      <c r="Z73">
        <v>0</v>
      </c>
      <c r="AA73">
        <v>10.705612319999998</v>
      </c>
      <c r="AB73">
        <v>0</v>
      </c>
      <c r="AC73">
        <v>0</v>
      </c>
      <c r="AD73">
        <v>9.2942917999999999</v>
      </c>
      <c r="AE73">
        <v>12.556885223999998</v>
      </c>
      <c r="AF73">
        <v>0</v>
      </c>
      <c r="AG73">
        <v>0</v>
      </c>
      <c r="AH73">
        <v>38.846886999999995</v>
      </c>
      <c r="AI73">
        <v>8.0835499999999971</v>
      </c>
      <c r="AJ73">
        <v>0</v>
      </c>
      <c r="AK73">
        <v>12.827539999999999</v>
      </c>
      <c r="AL73">
        <v>21.247200000000003</v>
      </c>
      <c r="AM73">
        <v>4.0624761904761906</v>
      </c>
      <c r="AN73">
        <v>0</v>
      </c>
      <c r="AO73">
        <v>7.6916279999999997</v>
      </c>
      <c r="AP73">
        <v>2.9283660000000005</v>
      </c>
      <c r="AQ73">
        <v>0</v>
      </c>
      <c r="AR73">
        <v>12.478511999999998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27.380250706857566</v>
      </c>
      <c r="BB73">
        <f t="shared" si="1"/>
        <v>698.88634338799056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51.793732806171661</v>
      </c>
      <c r="L74">
        <v>65.249542231874372</v>
      </c>
      <c r="M74">
        <v>0</v>
      </c>
      <c r="N74">
        <v>30.004124142178423</v>
      </c>
      <c r="O74">
        <v>50.38075210084034</v>
      </c>
      <c r="P74">
        <v>60.58471443141255</v>
      </c>
      <c r="Q74">
        <v>5.5407622677465458</v>
      </c>
      <c r="R74">
        <v>9.5808477817580577</v>
      </c>
      <c r="S74">
        <v>6.6987857142857141</v>
      </c>
      <c r="T74">
        <v>0</v>
      </c>
      <c r="U74">
        <v>243.68601482937291</v>
      </c>
      <c r="V74">
        <v>5.268225563909775</v>
      </c>
      <c r="W74">
        <v>11.181126328217236</v>
      </c>
      <c r="X74">
        <v>37.472721587990655</v>
      </c>
      <c r="Y74">
        <v>0</v>
      </c>
      <c r="Z74">
        <v>0</v>
      </c>
      <c r="AA74">
        <v>10.705612319999998</v>
      </c>
      <c r="AB74">
        <v>0</v>
      </c>
      <c r="AC74">
        <v>0</v>
      </c>
      <c r="AD74">
        <v>9.2942917999999999</v>
      </c>
      <c r="AE74">
        <v>12.556885223999998</v>
      </c>
      <c r="AF74">
        <v>0</v>
      </c>
      <c r="AG74">
        <v>0</v>
      </c>
      <c r="AH74">
        <v>38.846886999999995</v>
      </c>
      <c r="AI74">
        <v>8.0835499999999971</v>
      </c>
      <c r="AJ74">
        <v>0</v>
      </c>
      <c r="AK74">
        <v>12.827539999999999</v>
      </c>
      <c r="AL74">
        <v>21.247200000000003</v>
      </c>
      <c r="AM74">
        <v>4.0624761904761906</v>
      </c>
      <c r="AN74">
        <v>0</v>
      </c>
      <c r="AO74">
        <v>7.6916279999999997</v>
      </c>
      <c r="AP74">
        <v>2.9283660000000005</v>
      </c>
      <c r="AQ74">
        <v>0</v>
      </c>
      <c r="AR74">
        <v>12.478511999999998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27.380237157530573</v>
      </c>
      <c r="BB74">
        <f t="shared" si="1"/>
        <v>698.88599644470401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51.793732806171661</v>
      </c>
      <c r="L75">
        <v>65.249542231874372</v>
      </c>
      <c r="M75">
        <v>0</v>
      </c>
      <c r="N75">
        <v>30.004124142178423</v>
      </c>
      <c r="O75">
        <v>50.38075210084034</v>
      </c>
      <c r="P75">
        <v>60.58471443141255</v>
      </c>
      <c r="Q75">
        <v>5.5407622677465458</v>
      </c>
      <c r="R75">
        <v>9.5808477817580577</v>
      </c>
      <c r="S75">
        <v>6.6987857142857141</v>
      </c>
      <c r="T75">
        <v>0</v>
      </c>
      <c r="U75">
        <v>227.80864787386523</v>
      </c>
      <c r="V75">
        <v>5.268225563909775</v>
      </c>
      <c r="W75">
        <v>11.181126328217236</v>
      </c>
      <c r="X75">
        <v>37.472721587990655</v>
      </c>
      <c r="Y75">
        <v>0</v>
      </c>
      <c r="Z75">
        <v>0</v>
      </c>
      <c r="AA75">
        <v>10.705612319999998</v>
      </c>
      <c r="AB75">
        <v>0</v>
      </c>
      <c r="AC75">
        <v>0</v>
      </c>
      <c r="AD75">
        <v>9.2942917999999999</v>
      </c>
      <c r="AE75">
        <v>12.556885223999998</v>
      </c>
      <c r="AF75">
        <v>0</v>
      </c>
      <c r="AG75">
        <v>0</v>
      </c>
      <c r="AH75">
        <v>38.846886999999995</v>
      </c>
      <c r="AI75">
        <v>8.0835499999999971</v>
      </c>
      <c r="AJ75">
        <v>0</v>
      </c>
      <c r="AK75">
        <v>12.827539999999999</v>
      </c>
      <c r="AL75">
        <v>21.247200000000003</v>
      </c>
      <c r="AM75">
        <v>4.0624761904761906</v>
      </c>
      <c r="AN75">
        <v>0</v>
      </c>
      <c r="AO75">
        <v>7.6916279999999997</v>
      </c>
      <c r="AP75">
        <v>2.9283660000000005</v>
      </c>
      <c r="AQ75">
        <v>0</v>
      </c>
      <c r="AR75">
        <v>13.31976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26.813375022162539</v>
      </c>
      <c r="BB75">
        <f t="shared" si="1"/>
        <v>684.41673962456434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51.793732806171661</v>
      </c>
      <c r="L76">
        <v>65.249542231874372</v>
      </c>
      <c r="M76">
        <v>0</v>
      </c>
      <c r="N76">
        <v>30.004124142178423</v>
      </c>
      <c r="O76">
        <v>50.38075210084034</v>
      </c>
      <c r="P76">
        <v>60.58471443141255</v>
      </c>
      <c r="Q76">
        <v>5.5407622677465458</v>
      </c>
      <c r="R76">
        <v>9.5808477817580577</v>
      </c>
      <c r="S76">
        <v>6.6987857142857141</v>
      </c>
      <c r="T76">
        <v>0</v>
      </c>
      <c r="U76">
        <v>212.10227855896542</v>
      </c>
      <c r="V76">
        <v>5.268225563909775</v>
      </c>
      <c r="W76">
        <v>11.181126328217236</v>
      </c>
      <c r="X76">
        <v>37.472721587990655</v>
      </c>
      <c r="Y76">
        <v>0</v>
      </c>
      <c r="Z76">
        <v>0</v>
      </c>
      <c r="AA76">
        <v>10.705612319999998</v>
      </c>
      <c r="AB76">
        <v>0</v>
      </c>
      <c r="AC76">
        <v>0</v>
      </c>
      <c r="AD76">
        <v>9.2942917999999999</v>
      </c>
      <c r="AE76">
        <v>12.556885223999998</v>
      </c>
      <c r="AF76">
        <v>0</v>
      </c>
      <c r="AG76">
        <v>0</v>
      </c>
      <c r="AH76">
        <v>38.846886999999995</v>
      </c>
      <c r="AI76">
        <v>8.0835499999999971</v>
      </c>
      <c r="AJ76">
        <v>0</v>
      </c>
      <c r="AK76">
        <v>12.827539999999999</v>
      </c>
      <c r="AL76">
        <v>21.247200000000003</v>
      </c>
      <c r="AM76">
        <v>4.0624761904761906</v>
      </c>
      <c r="AN76">
        <v>0</v>
      </c>
      <c r="AO76">
        <v>7.6916279999999997</v>
      </c>
      <c r="AP76">
        <v>2.9283660000000005</v>
      </c>
      <c r="AQ76">
        <v>0</v>
      </c>
      <c r="AR76">
        <v>13.31976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26.221244898990811</v>
      </c>
      <c r="BB76">
        <f t="shared" si="1"/>
        <v>669.30250043283615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51.793732806171661</v>
      </c>
      <c r="L77">
        <v>65.249542231874372</v>
      </c>
      <c r="M77">
        <v>0</v>
      </c>
      <c r="N77">
        <v>30.004124142178423</v>
      </c>
      <c r="O77">
        <v>50.38075210084034</v>
      </c>
      <c r="P77">
        <v>60.58471443141255</v>
      </c>
      <c r="Q77">
        <v>5.5407622677465458</v>
      </c>
      <c r="R77">
        <v>9.5808477817580577</v>
      </c>
      <c r="S77">
        <v>6.6987857142857141</v>
      </c>
      <c r="T77">
        <v>0</v>
      </c>
      <c r="U77">
        <v>191.6771720613288</v>
      </c>
      <c r="V77">
        <v>5.268225563909775</v>
      </c>
      <c r="W77">
        <v>11.181126328217236</v>
      </c>
      <c r="X77">
        <v>37.472721587990655</v>
      </c>
      <c r="Y77">
        <v>0</v>
      </c>
      <c r="Z77">
        <v>0</v>
      </c>
      <c r="AA77">
        <v>10.705612319999998</v>
      </c>
      <c r="AB77">
        <v>0</v>
      </c>
      <c r="AC77">
        <v>0</v>
      </c>
      <c r="AD77">
        <v>6.9455537999999999</v>
      </c>
      <c r="AE77">
        <v>12.556885223999998</v>
      </c>
      <c r="AF77">
        <v>0</v>
      </c>
      <c r="AG77">
        <v>0</v>
      </c>
      <c r="AH77">
        <v>38.846886999999995</v>
      </c>
      <c r="AI77">
        <v>11.31697</v>
      </c>
      <c r="AJ77">
        <v>0</v>
      </c>
      <c r="AK77">
        <v>12.827539999999999</v>
      </c>
      <c r="AL77">
        <v>21.247200000000003</v>
      </c>
      <c r="AM77">
        <v>4.0624761904761906</v>
      </c>
      <c r="AN77">
        <v>0</v>
      </c>
      <c r="AO77">
        <v>7.6916279999999997</v>
      </c>
      <c r="AP77">
        <v>2.6029919999999995</v>
      </c>
      <c r="AQ77">
        <v>0</v>
      </c>
      <c r="AR77">
        <v>13.31976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25.472304702029938</v>
      </c>
      <c r="BB77">
        <f t="shared" si="1"/>
        <v>650.18564213216041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51.793732806171661</v>
      </c>
      <c r="L78">
        <v>65.249542231874372</v>
      </c>
      <c r="M78">
        <v>0</v>
      </c>
      <c r="N78">
        <v>30.004124142178423</v>
      </c>
      <c r="O78">
        <v>50.38075210084034</v>
      </c>
      <c r="P78">
        <v>60.58471443141255</v>
      </c>
      <c r="Q78">
        <v>5.5407622677465458</v>
      </c>
      <c r="R78">
        <v>9.5808477817580577</v>
      </c>
      <c r="S78">
        <v>6.6987857142857141</v>
      </c>
      <c r="T78">
        <v>0</v>
      </c>
      <c r="U78">
        <v>191.6771720613288</v>
      </c>
      <c r="V78">
        <v>5.268225563909775</v>
      </c>
      <c r="W78">
        <v>11.181126328217236</v>
      </c>
      <c r="X78">
        <v>37.472721587990655</v>
      </c>
      <c r="Y78">
        <v>0</v>
      </c>
      <c r="Z78">
        <v>0</v>
      </c>
      <c r="AA78">
        <v>10.705612319999998</v>
      </c>
      <c r="AB78">
        <v>0</v>
      </c>
      <c r="AC78">
        <v>0</v>
      </c>
      <c r="AD78">
        <v>6.9455537999999999</v>
      </c>
      <c r="AE78">
        <v>12.556885223999998</v>
      </c>
      <c r="AF78">
        <v>0</v>
      </c>
      <c r="AG78">
        <v>0</v>
      </c>
      <c r="AH78">
        <v>38.846886999999995</v>
      </c>
      <c r="AI78">
        <v>11.31697</v>
      </c>
      <c r="AJ78">
        <v>0</v>
      </c>
      <c r="AK78">
        <v>12.827539999999999</v>
      </c>
      <c r="AL78">
        <v>21.247200000000003</v>
      </c>
      <c r="AM78">
        <v>4.0624761904761906</v>
      </c>
      <c r="AN78">
        <v>0</v>
      </c>
      <c r="AO78">
        <v>7.6916279999999997</v>
      </c>
      <c r="AP78">
        <v>2.4077676000000001</v>
      </c>
      <c r="AQ78">
        <v>0</v>
      </c>
      <c r="AR78">
        <v>13.31976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25.46494454402994</v>
      </c>
      <c r="BB78">
        <f t="shared" si="1"/>
        <v>649.99777789016059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51.793732806171661</v>
      </c>
      <c r="L79">
        <v>65.249542231874372</v>
      </c>
      <c r="M79">
        <v>0</v>
      </c>
      <c r="N79">
        <v>30.004124142178423</v>
      </c>
      <c r="O79">
        <v>50.38075210084034</v>
      </c>
      <c r="P79">
        <v>60.58471443141255</v>
      </c>
      <c r="Q79">
        <v>5.5407622677465458</v>
      </c>
      <c r="R79">
        <v>9.5808477817580577</v>
      </c>
      <c r="S79">
        <v>6.6987857142857141</v>
      </c>
      <c r="T79">
        <v>0</v>
      </c>
      <c r="U79">
        <v>191.6771720613288</v>
      </c>
      <c r="V79">
        <v>5.268225563909775</v>
      </c>
      <c r="W79">
        <v>11.181126328217236</v>
      </c>
      <c r="X79">
        <v>37.472721587990655</v>
      </c>
      <c r="Y79">
        <v>0</v>
      </c>
      <c r="Z79">
        <v>0</v>
      </c>
      <c r="AA79">
        <v>10.705612319999998</v>
      </c>
      <c r="AB79">
        <v>0</v>
      </c>
      <c r="AC79">
        <v>0</v>
      </c>
      <c r="AD79">
        <v>7.3481946000000002</v>
      </c>
      <c r="AE79">
        <v>13.230809199999999</v>
      </c>
      <c r="AF79">
        <v>0</v>
      </c>
      <c r="AG79">
        <v>0</v>
      </c>
      <c r="AH79">
        <v>39.291882300000005</v>
      </c>
      <c r="AI79">
        <v>11.31697</v>
      </c>
      <c r="AJ79">
        <v>0</v>
      </c>
      <c r="AK79">
        <v>12.827539999999999</v>
      </c>
      <c r="AL79">
        <v>21.247200000000003</v>
      </c>
      <c r="AM79">
        <v>4.2656000000000001</v>
      </c>
      <c r="AN79">
        <v>0</v>
      </c>
      <c r="AO79">
        <v>7.6916279999999997</v>
      </c>
      <c r="AP79">
        <v>2.4077676000000001</v>
      </c>
      <c r="AQ79">
        <v>0</v>
      </c>
      <c r="AR79">
        <v>12.478511999999998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25.498250098791843</v>
      </c>
      <c r="BB79">
        <f t="shared" si="1"/>
        <v>650.84790822092248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51.793732806171661</v>
      </c>
      <c r="L80">
        <v>65.249542231874372</v>
      </c>
      <c r="M80">
        <v>0</v>
      </c>
      <c r="N80">
        <v>30.004124142178423</v>
      </c>
      <c r="O80">
        <v>50.38075210084034</v>
      </c>
      <c r="P80">
        <v>60.58471443141255</v>
      </c>
      <c r="Q80">
        <v>5.5407622677465458</v>
      </c>
      <c r="R80">
        <v>9.5808477817580577</v>
      </c>
      <c r="S80">
        <v>6.6987857142857141</v>
      </c>
      <c r="T80">
        <v>0</v>
      </c>
      <c r="U80">
        <v>191.6771720613288</v>
      </c>
      <c r="V80">
        <v>5.268225563909775</v>
      </c>
      <c r="W80">
        <v>11.181126328217236</v>
      </c>
      <c r="X80">
        <v>37.472721587990655</v>
      </c>
      <c r="Y80">
        <v>0</v>
      </c>
      <c r="Z80">
        <v>0</v>
      </c>
      <c r="AA80">
        <v>10.705612319999998</v>
      </c>
      <c r="AB80">
        <v>0</v>
      </c>
      <c r="AC80">
        <v>0</v>
      </c>
      <c r="AD80">
        <v>7.3481946000000002</v>
      </c>
      <c r="AE80">
        <v>13.230809199999999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12.827539999999999</v>
      </c>
      <c r="AL80">
        <v>20.155330000000003</v>
      </c>
      <c r="AM80">
        <v>4.2656000000000001</v>
      </c>
      <c r="AN80">
        <v>0</v>
      </c>
      <c r="AO80">
        <v>7.6916279999999997</v>
      </c>
      <c r="AP80">
        <v>2.4077676000000001</v>
      </c>
      <c r="AQ80">
        <v>0</v>
      </c>
      <c r="AR80">
        <v>12.478511999999998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25.505846314337447</v>
      </c>
      <c r="BB80">
        <f t="shared" si="1"/>
        <v>651.04181000537687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51.793732806171661</v>
      </c>
      <c r="L81">
        <v>65.249542231874372</v>
      </c>
      <c r="M81">
        <v>0</v>
      </c>
      <c r="N81">
        <v>30.004124142178423</v>
      </c>
      <c r="O81">
        <v>50.38075210084034</v>
      </c>
      <c r="P81">
        <v>60.58471443141255</v>
      </c>
      <c r="Q81">
        <v>5.5407622677465458</v>
      </c>
      <c r="R81">
        <v>8.240039385206531</v>
      </c>
      <c r="S81">
        <v>6.6987857142857141</v>
      </c>
      <c r="T81">
        <v>0</v>
      </c>
      <c r="U81">
        <v>191.6771720613288</v>
      </c>
      <c r="V81">
        <v>5.268225563909775</v>
      </c>
      <c r="W81">
        <v>11.181126328217236</v>
      </c>
      <c r="X81">
        <v>37.472721587990655</v>
      </c>
      <c r="Y81">
        <v>0</v>
      </c>
      <c r="Z81">
        <v>0</v>
      </c>
      <c r="AA81">
        <v>10.705612319999998</v>
      </c>
      <c r="AB81">
        <v>0</v>
      </c>
      <c r="AC81">
        <v>0</v>
      </c>
      <c r="AD81">
        <v>7.3481946000000002</v>
      </c>
      <c r="AE81">
        <v>13.230809199999999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12.827539999999999</v>
      </c>
      <c r="AL81">
        <v>20.155330000000003</v>
      </c>
      <c r="AM81">
        <v>4.2656000000000001</v>
      </c>
      <c r="AN81">
        <v>0</v>
      </c>
      <c r="AO81">
        <v>7.6916279999999997</v>
      </c>
      <c r="AP81">
        <v>2.4077676000000001</v>
      </c>
      <c r="AQ81">
        <v>0</v>
      </c>
      <c r="AR81">
        <v>12.478511999999998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25.455297992724198</v>
      </c>
      <c r="BB81">
        <f t="shared" si="1"/>
        <v>649.7515499304385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51.793732806171661</v>
      </c>
      <c r="L82">
        <v>65.249542231874372</v>
      </c>
      <c r="M82">
        <v>0</v>
      </c>
      <c r="N82">
        <v>30.004124142178423</v>
      </c>
      <c r="O82">
        <v>50.38075210084034</v>
      </c>
      <c r="P82">
        <v>60.58471443141255</v>
      </c>
      <c r="Q82">
        <v>5.5407622677465458</v>
      </c>
      <c r="R82">
        <v>8.240039385206531</v>
      </c>
      <c r="S82">
        <v>6.6987857142857141</v>
      </c>
      <c r="T82">
        <v>0</v>
      </c>
      <c r="U82">
        <v>191.6771720613288</v>
      </c>
      <c r="V82">
        <v>5.268225563909775</v>
      </c>
      <c r="W82">
        <v>11.181126328217236</v>
      </c>
      <c r="X82">
        <v>37.472721587990655</v>
      </c>
      <c r="Y82">
        <v>0</v>
      </c>
      <c r="Z82">
        <v>0</v>
      </c>
      <c r="AA82">
        <v>10.705612319999998</v>
      </c>
      <c r="AB82">
        <v>0</v>
      </c>
      <c r="AC82">
        <v>0</v>
      </c>
      <c r="AD82">
        <v>7.3481946000000002</v>
      </c>
      <c r="AE82">
        <v>13.230809199999999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12.827539999999999</v>
      </c>
      <c r="AL82">
        <v>20.155330000000003</v>
      </c>
      <c r="AM82">
        <v>4.2656000000000001</v>
      </c>
      <c r="AN82">
        <v>0</v>
      </c>
      <c r="AO82">
        <v>7.6916279999999997</v>
      </c>
      <c r="AP82">
        <v>2.4077676000000001</v>
      </c>
      <c r="AQ82">
        <v>0</v>
      </c>
      <c r="AR82">
        <v>12.478511999999998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25.455297992724198</v>
      </c>
      <c r="BB82">
        <f t="shared" si="1"/>
        <v>649.7515499304385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51.793732806171661</v>
      </c>
      <c r="L83">
        <v>65.249542231874372</v>
      </c>
      <c r="M83">
        <v>0</v>
      </c>
      <c r="N83">
        <v>30.004124142178423</v>
      </c>
      <c r="O83">
        <v>50.38075210084034</v>
      </c>
      <c r="P83">
        <v>60.58471443141255</v>
      </c>
      <c r="Q83">
        <v>5.6737656431054457</v>
      </c>
      <c r="R83">
        <v>8.2397854626961262</v>
      </c>
      <c r="S83">
        <v>6.8720611471580586</v>
      </c>
      <c r="T83">
        <v>0</v>
      </c>
      <c r="U83">
        <v>191.6771720613288</v>
      </c>
      <c r="V83">
        <v>5.268225563909775</v>
      </c>
      <c r="W83">
        <v>11.181126328217236</v>
      </c>
      <c r="X83">
        <v>37.472721587990655</v>
      </c>
      <c r="Y83">
        <v>0</v>
      </c>
      <c r="Z83">
        <v>0</v>
      </c>
      <c r="AA83">
        <v>10.705612319999998</v>
      </c>
      <c r="AB83">
        <v>0</v>
      </c>
      <c r="AC83">
        <v>0</v>
      </c>
      <c r="AD83">
        <v>7.3481946000000002</v>
      </c>
      <c r="AE83">
        <v>13.230809199999999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12.827539999999999</v>
      </c>
      <c r="AL83">
        <v>20.155330000000003</v>
      </c>
      <c r="AM83">
        <v>4.2656000000000001</v>
      </c>
      <c r="AN83">
        <v>0</v>
      </c>
      <c r="AO83">
        <v>7.6916279999999997</v>
      </c>
      <c r="AP83">
        <v>2.4077676000000001</v>
      </c>
      <c r="AQ83">
        <v>0</v>
      </c>
      <c r="AR83">
        <v>13.31976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25.498549723033634</v>
      </c>
      <c r="BB83">
        <f t="shared" si="1"/>
        <v>650.85557108584987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51.793732806171661</v>
      </c>
      <c r="L84">
        <v>65.249542231874372</v>
      </c>
      <c r="M84">
        <v>0</v>
      </c>
      <c r="N84">
        <v>30.004124142178423</v>
      </c>
      <c r="O84">
        <v>50.38075210084034</v>
      </c>
      <c r="P84">
        <v>60.58471443141255</v>
      </c>
      <c r="Q84">
        <v>5.6737656431054457</v>
      </c>
      <c r="R84">
        <v>8.2397854626961262</v>
      </c>
      <c r="S84">
        <v>6.8720611471580586</v>
      </c>
      <c r="T84">
        <v>0</v>
      </c>
      <c r="U84">
        <v>191.6771720613288</v>
      </c>
      <c r="V84">
        <v>5.268225563909775</v>
      </c>
      <c r="W84">
        <v>11.181126328217236</v>
      </c>
      <c r="X84">
        <v>37.472721587990655</v>
      </c>
      <c r="Y84">
        <v>0</v>
      </c>
      <c r="Z84">
        <v>0</v>
      </c>
      <c r="AA84">
        <v>10.705612319999998</v>
      </c>
      <c r="AB84">
        <v>0</v>
      </c>
      <c r="AC84">
        <v>0</v>
      </c>
      <c r="AD84">
        <v>7.3481946000000002</v>
      </c>
      <c r="AE84">
        <v>13.230809199999999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12.827539999999999</v>
      </c>
      <c r="AL84">
        <v>20.155330000000003</v>
      </c>
      <c r="AM84">
        <v>4.2656000000000001</v>
      </c>
      <c r="AN84">
        <v>0</v>
      </c>
      <c r="AO84">
        <v>7.6916279999999997</v>
      </c>
      <c r="AP84">
        <v>2.4077676000000001</v>
      </c>
      <c r="AQ84">
        <v>0</v>
      </c>
      <c r="AR84">
        <v>13.31976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25.498549723033634</v>
      </c>
      <c r="BB84">
        <f t="shared" si="1"/>
        <v>650.85557108584987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51.793732806171661</v>
      </c>
      <c r="L85">
        <v>65.249542231874372</v>
      </c>
      <c r="M85">
        <v>0</v>
      </c>
      <c r="N85">
        <v>30.004124142178423</v>
      </c>
      <c r="O85">
        <v>50.38075210084034</v>
      </c>
      <c r="P85">
        <v>60.58471443141255</v>
      </c>
      <c r="Q85">
        <v>5.6737656431054457</v>
      </c>
      <c r="R85">
        <v>8.2397854626961262</v>
      </c>
      <c r="S85">
        <v>6.8720611471580586</v>
      </c>
      <c r="T85">
        <v>0</v>
      </c>
      <c r="U85">
        <v>191.6771720613288</v>
      </c>
      <c r="V85">
        <v>5.268225563909775</v>
      </c>
      <c r="W85">
        <v>11.181126328217236</v>
      </c>
      <c r="X85">
        <v>37.472721587990655</v>
      </c>
      <c r="Y85">
        <v>0</v>
      </c>
      <c r="Z85">
        <v>0</v>
      </c>
      <c r="AA85">
        <v>10.705612319999998</v>
      </c>
      <c r="AB85">
        <v>0</v>
      </c>
      <c r="AC85">
        <v>0</v>
      </c>
      <c r="AD85">
        <v>7.3481946000000002</v>
      </c>
      <c r="AE85">
        <v>13.230809199999999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12.827539999999999</v>
      </c>
      <c r="AL85">
        <v>20.155330000000003</v>
      </c>
      <c r="AM85">
        <v>4.2656000000000001</v>
      </c>
      <c r="AN85">
        <v>0</v>
      </c>
      <c r="AO85">
        <v>7.6916279999999997</v>
      </c>
      <c r="AP85">
        <v>2.4077676000000001</v>
      </c>
      <c r="AQ85">
        <v>0</v>
      </c>
      <c r="AR85">
        <v>12.478511999999998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25.466834775033625</v>
      </c>
      <c r="BB85">
        <f t="shared" si="1"/>
        <v>650.04603803384998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51.793732806171661</v>
      </c>
      <c r="L86">
        <v>65.249542231874372</v>
      </c>
      <c r="M86">
        <v>0</v>
      </c>
      <c r="N86">
        <v>30.004124142178423</v>
      </c>
      <c r="O86">
        <v>50.38075210084034</v>
      </c>
      <c r="P86">
        <v>60.58471443141255</v>
      </c>
      <c r="Q86">
        <v>5.6737656431054457</v>
      </c>
      <c r="R86">
        <v>8.2397854626961262</v>
      </c>
      <c r="S86">
        <v>6.8720611471580586</v>
      </c>
      <c r="T86">
        <v>0</v>
      </c>
      <c r="U86">
        <v>191.6771720613288</v>
      </c>
      <c r="V86">
        <v>5.268225563909775</v>
      </c>
      <c r="W86">
        <v>11.181126328217236</v>
      </c>
      <c r="X86">
        <v>37.472721587990655</v>
      </c>
      <c r="Y86">
        <v>0</v>
      </c>
      <c r="Z86">
        <v>0</v>
      </c>
      <c r="AA86">
        <v>10.705612319999998</v>
      </c>
      <c r="AB86">
        <v>0</v>
      </c>
      <c r="AC86">
        <v>0</v>
      </c>
      <c r="AD86">
        <v>7.3481946000000002</v>
      </c>
      <c r="AE86">
        <v>13.230809199999999</v>
      </c>
      <c r="AF86">
        <v>0</v>
      </c>
      <c r="AG86">
        <v>0</v>
      </c>
      <c r="AH86">
        <v>39.291882300000005</v>
      </c>
      <c r="AI86">
        <v>12.286995999999998</v>
      </c>
      <c r="AJ86">
        <v>0</v>
      </c>
      <c r="AK86">
        <v>12.827539999999999</v>
      </c>
      <c r="AL86">
        <v>20.155330000000003</v>
      </c>
      <c r="AM86">
        <v>4.2656000000000001</v>
      </c>
      <c r="AN86">
        <v>0</v>
      </c>
      <c r="AO86">
        <v>7.6916279999999997</v>
      </c>
      <c r="AP86">
        <v>2.4077676000000001</v>
      </c>
      <c r="AQ86">
        <v>0</v>
      </c>
      <c r="AR86">
        <v>12.478511999999998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25.454644807033624</v>
      </c>
      <c r="BB86">
        <f t="shared" si="1"/>
        <v>649.73488600184999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51.793732806171661</v>
      </c>
      <c r="L87">
        <v>65.249542231874372</v>
      </c>
      <c r="M87">
        <v>0</v>
      </c>
      <c r="N87">
        <v>30.004124142178423</v>
      </c>
      <c r="O87">
        <v>50.38075210084034</v>
      </c>
      <c r="P87">
        <v>60.58471443141255</v>
      </c>
      <c r="Q87">
        <v>5.6737656431054457</v>
      </c>
      <c r="R87">
        <v>8.2397854626961262</v>
      </c>
      <c r="S87">
        <v>6.8720611471580586</v>
      </c>
      <c r="T87">
        <v>0</v>
      </c>
      <c r="U87">
        <v>191.6771720613288</v>
      </c>
      <c r="V87">
        <v>5.268225563909775</v>
      </c>
      <c r="W87">
        <v>11.181126328217236</v>
      </c>
      <c r="X87">
        <v>37.472721587990655</v>
      </c>
      <c r="Y87">
        <v>0</v>
      </c>
      <c r="Z87">
        <v>0</v>
      </c>
      <c r="AA87">
        <v>10.705612319999998</v>
      </c>
      <c r="AB87">
        <v>0</v>
      </c>
      <c r="AC87">
        <v>0</v>
      </c>
      <c r="AD87">
        <v>6.9791071999999987</v>
      </c>
      <c r="AE87">
        <v>12.556885223999998</v>
      </c>
      <c r="AF87">
        <v>0</v>
      </c>
      <c r="AG87">
        <v>0</v>
      </c>
      <c r="AH87">
        <v>38.846886999999995</v>
      </c>
      <c r="AI87">
        <v>12.286995999999998</v>
      </c>
      <c r="AJ87">
        <v>0</v>
      </c>
      <c r="AK87">
        <v>12.827539999999999</v>
      </c>
      <c r="AL87">
        <v>20.155330000000003</v>
      </c>
      <c r="AM87">
        <v>4.0624761904761906</v>
      </c>
      <c r="AN87">
        <v>0</v>
      </c>
      <c r="AO87">
        <v>7.6916279999999997</v>
      </c>
      <c r="AP87">
        <v>2.4077676000000001</v>
      </c>
      <c r="AQ87">
        <v>0</v>
      </c>
      <c r="AR87">
        <v>11.216639999999998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25.343316548271709</v>
      </c>
      <c r="BB87">
        <f t="shared" si="1"/>
        <v>646.89321177508828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51.793732806171661</v>
      </c>
      <c r="L88">
        <v>65.249542231874372</v>
      </c>
      <c r="M88">
        <v>0</v>
      </c>
      <c r="N88">
        <v>30.004124142178423</v>
      </c>
      <c r="O88">
        <v>50.38075210084034</v>
      </c>
      <c r="P88">
        <v>60.58471443141255</v>
      </c>
      <c r="Q88">
        <v>5.6737656431054457</v>
      </c>
      <c r="R88">
        <v>8.2397854626961262</v>
      </c>
      <c r="S88">
        <v>6.8720611471580586</v>
      </c>
      <c r="T88">
        <v>0</v>
      </c>
      <c r="U88">
        <v>191.6771720613288</v>
      </c>
      <c r="V88">
        <v>5.268225563909775</v>
      </c>
      <c r="W88">
        <v>11.181126328217236</v>
      </c>
      <c r="X88">
        <v>37.472721587990655</v>
      </c>
      <c r="Y88">
        <v>0</v>
      </c>
      <c r="Z88">
        <v>0</v>
      </c>
      <c r="AA88">
        <v>10.705612319999998</v>
      </c>
      <c r="AB88">
        <v>0</v>
      </c>
      <c r="AC88">
        <v>0</v>
      </c>
      <c r="AD88">
        <v>6.9791071999999987</v>
      </c>
      <c r="AE88">
        <v>12.556885223999998</v>
      </c>
      <c r="AF88">
        <v>0</v>
      </c>
      <c r="AG88">
        <v>0</v>
      </c>
      <c r="AH88">
        <v>38.846886999999995</v>
      </c>
      <c r="AI88">
        <v>12.286995999999998</v>
      </c>
      <c r="AJ88">
        <v>0</v>
      </c>
      <c r="AK88">
        <v>12.827539999999999</v>
      </c>
      <c r="AL88">
        <v>20.155330000000003</v>
      </c>
      <c r="AM88">
        <v>4.0624761904761906</v>
      </c>
      <c r="AN88">
        <v>0</v>
      </c>
      <c r="AO88">
        <v>7.6916279999999997</v>
      </c>
      <c r="AP88">
        <v>2.4077676000000001</v>
      </c>
      <c r="AQ88">
        <v>0</v>
      </c>
      <c r="AR88">
        <v>11.216639999999998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25.343316548271709</v>
      </c>
      <c r="BB88">
        <f t="shared" si="1"/>
        <v>646.89321177508828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51.793732806171661</v>
      </c>
      <c r="L89">
        <v>65.249542231874372</v>
      </c>
      <c r="M89">
        <v>0</v>
      </c>
      <c r="N89">
        <v>30.004124142178423</v>
      </c>
      <c r="O89">
        <v>50.38075210084034</v>
      </c>
      <c r="P89">
        <v>60.58471443141255</v>
      </c>
      <c r="Q89">
        <v>5.6737656431054457</v>
      </c>
      <c r="R89">
        <v>8.2397854626961262</v>
      </c>
      <c r="S89">
        <v>6.8720611471580586</v>
      </c>
      <c r="T89">
        <v>0</v>
      </c>
      <c r="U89">
        <v>191.6771720613288</v>
      </c>
      <c r="V89">
        <v>5.268225563909775</v>
      </c>
      <c r="W89">
        <v>11.181126328217236</v>
      </c>
      <c r="X89">
        <v>37.472721587990655</v>
      </c>
      <c r="Y89">
        <v>0</v>
      </c>
      <c r="Z89">
        <v>0</v>
      </c>
      <c r="AA89">
        <v>10.705612319999998</v>
      </c>
      <c r="AB89">
        <v>0</v>
      </c>
      <c r="AC89">
        <v>0</v>
      </c>
      <c r="AD89">
        <v>6.9791071999999987</v>
      </c>
      <c r="AE89">
        <v>12.556885223999998</v>
      </c>
      <c r="AF89">
        <v>0</v>
      </c>
      <c r="AG89">
        <v>0</v>
      </c>
      <c r="AH89">
        <v>38.846886999999995</v>
      </c>
      <c r="AI89">
        <v>12.286995999999998</v>
      </c>
      <c r="AJ89">
        <v>0</v>
      </c>
      <c r="AK89">
        <v>12.827539999999999</v>
      </c>
      <c r="AL89">
        <v>20.155330000000003</v>
      </c>
      <c r="AM89">
        <v>4.0624761904761906</v>
      </c>
      <c r="AN89">
        <v>0</v>
      </c>
      <c r="AO89">
        <v>7.6916279999999997</v>
      </c>
      <c r="AP89">
        <v>2.4077676000000001</v>
      </c>
      <c r="AQ89">
        <v>0</v>
      </c>
      <c r="AR89">
        <v>12.478511999999998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25.39088922427171</v>
      </c>
      <c r="BB89">
        <f t="shared" si="1"/>
        <v>648.10751109908824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51.793732806171661</v>
      </c>
      <c r="L90">
        <v>65.249542231874372</v>
      </c>
      <c r="M90">
        <v>0</v>
      </c>
      <c r="N90">
        <v>30.004124142178423</v>
      </c>
      <c r="O90">
        <v>50.38075210084034</v>
      </c>
      <c r="P90">
        <v>60.58471443141255</v>
      </c>
      <c r="Q90">
        <v>5.6737656431054457</v>
      </c>
      <c r="R90">
        <v>8.2397854626961262</v>
      </c>
      <c r="S90">
        <v>6.8720611471580586</v>
      </c>
      <c r="T90">
        <v>0</v>
      </c>
      <c r="U90">
        <v>191.6771720613288</v>
      </c>
      <c r="V90">
        <v>5.268225563909775</v>
      </c>
      <c r="W90">
        <v>11.181126328217236</v>
      </c>
      <c r="X90">
        <v>37.472721587990655</v>
      </c>
      <c r="Y90">
        <v>0</v>
      </c>
      <c r="Z90">
        <v>0</v>
      </c>
      <c r="AA90">
        <v>10.705612319999998</v>
      </c>
      <c r="AB90">
        <v>0</v>
      </c>
      <c r="AC90">
        <v>0</v>
      </c>
      <c r="AD90">
        <v>6.9791071999999987</v>
      </c>
      <c r="AE90">
        <v>12.556885223999998</v>
      </c>
      <c r="AF90">
        <v>0</v>
      </c>
      <c r="AG90">
        <v>0</v>
      </c>
      <c r="AH90">
        <v>38.846886999999995</v>
      </c>
      <c r="AI90">
        <v>12.286995999999998</v>
      </c>
      <c r="AJ90">
        <v>0</v>
      </c>
      <c r="AK90">
        <v>12.827539999999999</v>
      </c>
      <c r="AL90">
        <v>20.155330000000003</v>
      </c>
      <c r="AM90">
        <v>4.0624761904761906</v>
      </c>
      <c r="AN90">
        <v>0</v>
      </c>
      <c r="AO90">
        <v>7.6916279999999997</v>
      </c>
      <c r="AP90">
        <v>2.4077676000000001</v>
      </c>
      <c r="AQ90">
        <v>0</v>
      </c>
      <c r="AR90">
        <v>12.478511999999998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25.39088922427171</v>
      </c>
      <c r="BB90">
        <f t="shared" si="1"/>
        <v>648.10751109908824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51.793732806171661</v>
      </c>
      <c r="L91">
        <v>65.249542231874372</v>
      </c>
      <c r="M91">
        <v>0</v>
      </c>
      <c r="N91">
        <v>30.004124142178423</v>
      </c>
      <c r="O91">
        <v>50.38075210084034</v>
      </c>
      <c r="P91">
        <v>60.58471443141255</v>
      </c>
      <c r="Q91">
        <v>5.6737656431054457</v>
      </c>
      <c r="R91">
        <v>8.2397854626961262</v>
      </c>
      <c r="S91">
        <v>6.8720611471580586</v>
      </c>
      <c r="T91">
        <v>0</v>
      </c>
      <c r="U91">
        <v>191.6771720613288</v>
      </c>
      <c r="V91">
        <v>5.268225563909775</v>
      </c>
      <c r="W91">
        <v>11.181126328217236</v>
      </c>
      <c r="X91">
        <v>37.472721587990655</v>
      </c>
      <c r="Y91">
        <v>0</v>
      </c>
      <c r="Z91">
        <v>0</v>
      </c>
      <c r="AA91">
        <v>10.705612319999998</v>
      </c>
      <c r="AB91">
        <v>0</v>
      </c>
      <c r="AC91">
        <v>0</v>
      </c>
      <c r="AD91">
        <v>7.3481946000000002</v>
      </c>
      <c r="AE91">
        <v>13.230809199999999</v>
      </c>
      <c r="AF91">
        <v>0</v>
      </c>
      <c r="AG91">
        <v>0</v>
      </c>
      <c r="AH91">
        <v>39.291882300000005</v>
      </c>
      <c r="AI91">
        <v>12.286995999999998</v>
      </c>
      <c r="AJ91">
        <v>0</v>
      </c>
      <c r="AK91">
        <v>12.827539999999999</v>
      </c>
      <c r="AL91">
        <v>20.155330000000003</v>
      </c>
      <c r="AM91">
        <v>4.2656000000000001</v>
      </c>
      <c r="AN91">
        <v>0</v>
      </c>
      <c r="AO91">
        <v>7.2435719999999995</v>
      </c>
      <c r="AP91">
        <v>2.4077676000000001</v>
      </c>
      <c r="AQ91">
        <v>0</v>
      </c>
      <c r="AR91">
        <v>12.478511999999998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25.437753299033623</v>
      </c>
      <c r="BB91">
        <f t="shared" si="1"/>
        <v>649.30372150984999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51.793732806171661</v>
      </c>
      <c r="L92">
        <v>65.249542231874372</v>
      </c>
      <c r="M92">
        <v>0</v>
      </c>
      <c r="N92">
        <v>30.004124142178423</v>
      </c>
      <c r="O92">
        <v>50.38075210084034</v>
      </c>
      <c r="P92">
        <v>60.58471443141255</v>
      </c>
      <c r="Q92">
        <v>5.6737656431054457</v>
      </c>
      <c r="R92">
        <v>8.2397854626961262</v>
      </c>
      <c r="S92">
        <v>6.8720611471580586</v>
      </c>
      <c r="T92">
        <v>0</v>
      </c>
      <c r="U92">
        <v>191.6771720613288</v>
      </c>
      <c r="V92">
        <v>5.268225563909775</v>
      </c>
      <c r="W92">
        <v>11.181126328217236</v>
      </c>
      <c r="X92">
        <v>37.472721587990655</v>
      </c>
      <c r="Y92">
        <v>0</v>
      </c>
      <c r="Z92">
        <v>0</v>
      </c>
      <c r="AA92">
        <v>10.705612319999998</v>
      </c>
      <c r="AB92">
        <v>0</v>
      </c>
      <c r="AC92">
        <v>0</v>
      </c>
      <c r="AD92">
        <v>7.3481946000000002</v>
      </c>
      <c r="AE92">
        <v>13.230809199999999</v>
      </c>
      <c r="AF92">
        <v>0</v>
      </c>
      <c r="AG92">
        <v>0</v>
      </c>
      <c r="AH92">
        <v>39.291882300000005</v>
      </c>
      <c r="AI92">
        <v>12.286995999999998</v>
      </c>
      <c r="AJ92">
        <v>0</v>
      </c>
      <c r="AK92">
        <v>12.827539999999999</v>
      </c>
      <c r="AL92">
        <v>20.155330000000003</v>
      </c>
      <c r="AM92">
        <v>4.2656000000000001</v>
      </c>
      <c r="AN92">
        <v>0</v>
      </c>
      <c r="AO92">
        <v>7.2435719999999995</v>
      </c>
      <c r="AP92">
        <v>2.4077676000000001</v>
      </c>
      <c r="AQ92">
        <v>0</v>
      </c>
      <c r="AR92">
        <v>12.478511999999998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25.437753299033623</v>
      </c>
      <c r="BB92">
        <f t="shared" si="1"/>
        <v>649.30372150984999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51.793732806171661</v>
      </c>
      <c r="L93">
        <v>65.249542231874372</v>
      </c>
      <c r="M93">
        <v>0</v>
      </c>
      <c r="N93">
        <v>30.004124142178423</v>
      </c>
      <c r="O93">
        <v>50.38075210084034</v>
      </c>
      <c r="P93">
        <v>60.58471443141255</v>
      </c>
      <c r="Q93">
        <v>5.6737656431054457</v>
      </c>
      <c r="R93">
        <v>8.2397854626961262</v>
      </c>
      <c r="S93">
        <v>6.8720611471580586</v>
      </c>
      <c r="T93">
        <v>0</v>
      </c>
      <c r="U93">
        <v>191.6771720613288</v>
      </c>
      <c r="V93">
        <v>5.268225563909775</v>
      </c>
      <c r="W93">
        <v>11.181126328217236</v>
      </c>
      <c r="X93">
        <v>37.472721587990655</v>
      </c>
      <c r="Y93">
        <v>0</v>
      </c>
      <c r="Z93">
        <v>0</v>
      </c>
      <c r="AA93">
        <v>10.705612319999998</v>
      </c>
      <c r="AB93">
        <v>0</v>
      </c>
      <c r="AC93">
        <v>0</v>
      </c>
      <c r="AD93">
        <v>7.3481946000000002</v>
      </c>
      <c r="AE93">
        <v>13.230809199999999</v>
      </c>
      <c r="AF93">
        <v>0</v>
      </c>
      <c r="AG93">
        <v>0</v>
      </c>
      <c r="AH93">
        <v>39.291882300000005</v>
      </c>
      <c r="AI93">
        <v>12.448666999999999</v>
      </c>
      <c r="AJ93">
        <v>0</v>
      </c>
      <c r="AK93">
        <v>12.827539999999999</v>
      </c>
      <c r="AL93">
        <v>20.155330000000003</v>
      </c>
      <c r="AM93">
        <v>4.2656000000000001</v>
      </c>
      <c r="AN93">
        <v>0</v>
      </c>
      <c r="AO93">
        <v>7.2435719999999995</v>
      </c>
      <c r="AP93">
        <v>2.4077676000000001</v>
      </c>
      <c r="AQ93">
        <v>0</v>
      </c>
      <c r="AR93">
        <v>12.478511999999998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25.443848283033624</v>
      </c>
      <c r="BB93">
        <f t="shared" si="1"/>
        <v>649.45929752584993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51.793732806171661</v>
      </c>
      <c r="L94">
        <v>65.249542231874372</v>
      </c>
      <c r="M94">
        <v>0</v>
      </c>
      <c r="N94">
        <v>30.004124142178423</v>
      </c>
      <c r="O94">
        <v>50.38075210084034</v>
      </c>
      <c r="P94">
        <v>60.58471443141255</v>
      </c>
      <c r="Q94">
        <v>5.6737656431054457</v>
      </c>
      <c r="R94">
        <v>8.2397854626961262</v>
      </c>
      <c r="S94">
        <v>6.8720611471580586</v>
      </c>
      <c r="T94">
        <v>0</v>
      </c>
      <c r="U94">
        <v>191.6771720613288</v>
      </c>
      <c r="V94">
        <v>5.268225563909775</v>
      </c>
      <c r="W94">
        <v>11.181126328217236</v>
      </c>
      <c r="X94">
        <v>37.472721587990655</v>
      </c>
      <c r="Y94">
        <v>0</v>
      </c>
      <c r="Z94">
        <v>0</v>
      </c>
      <c r="AA94">
        <v>10.705612319999998</v>
      </c>
      <c r="AB94">
        <v>0</v>
      </c>
      <c r="AC94">
        <v>0</v>
      </c>
      <c r="AD94">
        <v>7.3481946000000002</v>
      </c>
      <c r="AE94">
        <v>13.230809199999999</v>
      </c>
      <c r="AF94">
        <v>0</v>
      </c>
      <c r="AG94">
        <v>0</v>
      </c>
      <c r="AH94">
        <v>39.291882300000005</v>
      </c>
      <c r="AI94">
        <v>12.448666999999999</v>
      </c>
      <c r="AJ94">
        <v>0</v>
      </c>
      <c r="AK94">
        <v>12.827539999999999</v>
      </c>
      <c r="AL94">
        <v>20.155330000000003</v>
      </c>
      <c r="AM94">
        <v>4.2656000000000001</v>
      </c>
      <c r="AN94">
        <v>0</v>
      </c>
      <c r="AO94">
        <v>7.2435719999999995</v>
      </c>
      <c r="AP94">
        <v>2.4077676000000001</v>
      </c>
      <c r="AQ94">
        <v>0</v>
      </c>
      <c r="AR94">
        <v>12.478511999999998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25.443848283033624</v>
      </c>
      <c r="BB94">
        <f t="shared" si="1"/>
        <v>649.45929752584993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51.793732806171661</v>
      </c>
      <c r="L95">
        <v>65.249542231874372</v>
      </c>
      <c r="M95">
        <v>0</v>
      </c>
      <c r="N95">
        <v>30.004124142178423</v>
      </c>
      <c r="O95">
        <v>50.38075210084034</v>
      </c>
      <c r="P95">
        <v>60.58471443141255</v>
      </c>
      <c r="Q95">
        <v>5.6737656431054457</v>
      </c>
      <c r="R95">
        <v>8.2397854626961262</v>
      </c>
      <c r="S95">
        <v>6.8720611471580586</v>
      </c>
      <c r="T95">
        <v>0</v>
      </c>
      <c r="U95">
        <v>191.6771720613288</v>
      </c>
      <c r="V95">
        <v>5.268225563909775</v>
      </c>
      <c r="W95">
        <v>11.181126328217236</v>
      </c>
      <c r="X95">
        <v>37.472721587990655</v>
      </c>
      <c r="Y95">
        <v>0</v>
      </c>
      <c r="Z95">
        <v>0</v>
      </c>
      <c r="AA95">
        <v>10.705612319999998</v>
      </c>
      <c r="AB95">
        <v>0</v>
      </c>
      <c r="AC95">
        <v>0</v>
      </c>
      <c r="AD95">
        <v>6.9791071999999987</v>
      </c>
      <c r="AE95">
        <v>12.556885223999998</v>
      </c>
      <c r="AF95">
        <v>0</v>
      </c>
      <c r="AG95">
        <v>0</v>
      </c>
      <c r="AH95">
        <v>38.846886999999995</v>
      </c>
      <c r="AI95">
        <v>12.448666999999999</v>
      </c>
      <c r="AJ95">
        <v>0</v>
      </c>
      <c r="AK95">
        <v>12.827539999999999</v>
      </c>
      <c r="AL95">
        <v>20.155330000000003</v>
      </c>
      <c r="AM95">
        <v>4.0624761904761906</v>
      </c>
      <c r="AN95">
        <v>0</v>
      </c>
      <c r="AO95">
        <v>7.3182479999999996</v>
      </c>
      <c r="AP95">
        <v>2.5379171999999999</v>
      </c>
      <c r="AQ95">
        <v>0</v>
      </c>
      <c r="AR95">
        <v>12.478511999999998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25.387814554271714</v>
      </c>
      <c r="BB95">
        <f t="shared" si="1"/>
        <v>648.02902636908823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51.793732806171661</v>
      </c>
      <c r="L96">
        <v>65.249542231874372</v>
      </c>
      <c r="M96">
        <v>0</v>
      </c>
      <c r="N96">
        <v>30.004124142178423</v>
      </c>
      <c r="O96">
        <v>50.38075210084034</v>
      </c>
      <c r="P96">
        <v>60.58471443141255</v>
      </c>
      <c r="Q96">
        <v>5.6737656431054457</v>
      </c>
      <c r="R96">
        <v>8.2397854626961262</v>
      </c>
      <c r="S96">
        <v>6.8720611471580586</v>
      </c>
      <c r="T96">
        <v>0</v>
      </c>
      <c r="U96">
        <v>191.6771720613288</v>
      </c>
      <c r="V96">
        <v>5.268225563909775</v>
      </c>
      <c r="W96">
        <v>11.181126328217236</v>
      </c>
      <c r="X96">
        <v>37.472721587990655</v>
      </c>
      <c r="Y96">
        <v>0</v>
      </c>
      <c r="Z96">
        <v>0</v>
      </c>
      <c r="AA96">
        <v>10.705612319999998</v>
      </c>
      <c r="AB96">
        <v>0</v>
      </c>
      <c r="AC96">
        <v>0</v>
      </c>
      <c r="AD96">
        <v>6.9791071999999987</v>
      </c>
      <c r="AE96">
        <v>12.556885223999998</v>
      </c>
      <c r="AF96">
        <v>0</v>
      </c>
      <c r="AG96">
        <v>0</v>
      </c>
      <c r="AH96">
        <v>38.846886999999995</v>
      </c>
      <c r="AI96">
        <v>12.448666999999999</v>
      </c>
      <c r="AJ96">
        <v>0</v>
      </c>
      <c r="AK96">
        <v>12.827539999999999</v>
      </c>
      <c r="AL96">
        <v>20.155330000000003</v>
      </c>
      <c r="AM96">
        <v>4.0624761904761906</v>
      </c>
      <c r="AN96">
        <v>0</v>
      </c>
      <c r="AO96">
        <v>7.3182479999999996</v>
      </c>
      <c r="AP96">
        <v>2.5379171999999999</v>
      </c>
      <c r="AQ96">
        <v>0</v>
      </c>
      <c r="AR96">
        <v>12.478511999999998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25.387814554271714</v>
      </c>
      <c r="BB96">
        <f t="shared" si="1"/>
        <v>648.02902636908823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51.793732806171661</v>
      </c>
      <c r="L97">
        <v>65.249542231874372</v>
      </c>
      <c r="M97">
        <v>0</v>
      </c>
      <c r="N97">
        <v>30.004124142178423</v>
      </c>
      <c r="O97">
        <v>50.38075210084034</v>
      </c>
      <c r="P97">
        <v>60.58471443141255</v>
      </c>
      <c r="Q97">
        <v>5.6737656431054457</v>
      </c>
      <c r="R97">
        <v>8.2397854626961262</v>
      </c>
      <c r="S97">
        <v>6.8720611471580586</v>
      </c>
      <c r="T97">
        <v>0</v>
      </c>
      <c r="U97">
        <v>191.6771720613288</v>
      </c>
      <c r="V97">
        <v>5.268225563909775</v>
      </c>
      <c r="W97">
        <v>11.181126328217236</v>
      </c>
      <c r="X97">
        <v>37.472721587990655</v>
      </c>
      <c r="Y97">
        <v>0</v>
      </c>
      <c r="Z97">
        <v>0</v>
      </c>
      <c r="AA97">
        <v>10.705612319999998</v>
      </c>
      <c r="AB97">
        <v>0</v>
      </c>
      <c r="AC97">
        <v>0</v>
      </c>
      <c r="AD97">
        <v>6.9791071999999987</v>
      </c>
      <c r="AE97">
        <v>12.556885223999998</v>
      </c>
      <c r="AF97">
        <v>0</v>
      </c>
      <c r="AG97">
        <v>0</v>
      </c>
      <c r="AH97">
        <v>38.846886999999995</v>
      </c>
      <c r="AI97">
        <v>12.448666999999999</v>
      </c>
      <c r="AJ97">
        <v>0</v>
      </c>
      <c r="AK97">
        <v>12.827539999999999</v>
      </c>
      <c r="AL97">
        <v>20.155330000000003</v>
      </c>
      <c r="AM97">
        <v>4.0624761904761906</v>
      </c>
      <c r="AN97">
        <v>0</v>
      </c>
      <c r="AO97">
        <v>7.3182479999999996</v>
      </c>
      <c r="AP97">
        <v>2.5379171999999999</v>
      </c>
      <c r="AQ97">
        <v>0</v>
      </c>
      <c r="AR97">
        <v>12.478511999999998</v>
      </c>
      <c r="AS97">
        <v>6.0819182400000003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25.311660020271717</v>
      </c>
      <c r="BB97">
        <f t="shared" si="1"/>
        <v>646.08516386108829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51.793732806171661</v>
      </c>
      <c r="L98">
        <v>65.249542231874372</v>
      </c>
      <c r="M98">
        <v>0</v>
      </c>
      <c r="N98">
        <v>30.004124142178423</v>
      </c>
      <c r="O98">
        <v>50.38075210084034</v>
      </c>
      <c r="P98">
        <v>60.58471443141255</v>
      </c>
      <c r="Q98">
        <v>5.5416814959504519</v>
      </c>
      <c r="R98">
        <v>8.2397854626961262</v>
      </c>
      <c r="S98">
        <v>6.8720611471580586</v>
      </c>
      <c r="T98">
        <v>0</v>
      </c>
      <c r="U98">
        <v>191.6771720613288</v>
      </c>
      <c r="V98">
        <v>5.268225563909775</v>
      </c>
      <c r="W98">
        <v>11.181126328217236</v>
      </c>
      <c r="X98">
        <v>37.472721587990655</v>
      </c>
      <c r="Y98">
        <v>0</v>
      </c>
      <c r="Z98">
        <v>0</v>
      </c>
      <c r="AA98">
        <v>10.705612319999998</v>
      </c>
      <c r="AB98">
        <v>0</v>
      </c>
      <c r="AC98">
        <v>0</v>
      </c>
      <c r="AD98">
        <v>6.9791071999999987</v>
      </c>
      <c r="AE98">
        <v>12.556885223999998</v>
      </c>
      <c r="AF98">
        <v>0</v>
      </c>
      <c r="AG98">
        <v>0</v>
      </c>
      <c r="AH98">
        <v>38.846886999999995</v>
      </c>
      <c r="AI98">
        <v>12.448666999999999</v>
      </c>
      <c r="AJ98">
        <v>0</v>
      </c>
      <c r="AK98">
        <v>12.827539999999999</v>
      </c>
      <c r="AL98">
        <v>20.155330000000003</v>
      </c>
      <c r="AM98">
        <v>4.0624761904761906</v>
      </c>
      <c r="AN98">
        <v>0</v>
      </c>
      <c r="AO98">
        <v>7.3182479999999996</v>
      </c>
      <c r="AP98">
        <v>2.5379171999999999</v>
      </c>
      <c r="AQ98">
        <v>0</v>
      </c>
      <c r="AR98">
        <v>12.478511999999998</v>
      </c>
      <c r="AS98">
        <v>6.0819182400000003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25.306680480023289</v>
      </c>
      <c r="BB98">
        <f t="shared" si="1"/>
        <v>645.95805925418176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1.0989548399912521</v>
      </c>
      <c r="L99">
        <f t="shared" si="2"/>
        <v>1.0232194693336973</v>
      </c>
      <c r="M99">
        <f t="shared" si="2"/>
        <v>0</v>
      </c>
      <c r="N99">
        <f t="shared" si="2"/>
        <v>0.72009897941228318</v>
      </c>
      <c r="O99">
        <f t="shared" si="2"/>
        <v>1.2091380504201668</v>
      </c>
      <c r="P99">
        <f t="shared" si="2"/>
        <v>1.454033146353904</v>
      </c>
      <c r="Q99">
        <f t="shared" si="2"/>
        <v>0.11515048841142539</v>
      </c>
      <c r="R99">
        <f t="shared" si="2"/>
        <v>0.21113004142283195</v>
      </c>
      <c r="S99">
        <f t="shared" si="2"/>
        <v>0.14238999299651567</v>
      </c>
      <c r="T99">
        <f t="shared" si="2"/>
        <v>0</v>
      </c>
      <c r="U99">
        <f t="shared" si="2"/>
        <v>5.5228189011282893</v>
      </c>
      <c r="V99">
        <f t="shared" si="2"/>
        <v>9.3512358892371597E-2</v>
      </c>
      <c r="W99">
        <f t="shared" si="2"/>
        <v>0.23518615843089036</v>
      </c>
      <c r="X99">
        <f t="shared" si="2"/>
        <v>0.89934427240952186</v>
      </c>
      <c r="Y99">
        <f t="shared" si="2"/>
        <v>0</v>
      </c>
      <c r="Z99">
        <f t="shared" si="2"/>
        <v>4.6634095200000024E-2</v>
      </c>
      <c r="AA99">
        <f t="shared" si="2"/>
        <v>0.21069099340000008</v>
      </c>
      <c r="AB99">
        <f t="shared" si="2"/>
        <v>0.17060469816000012</v>
      </c>
      <c r="AC99">
        <f t="shared" si="2"/>
        <v>0.12549320494399999</v>
      </c>
      <c r="AD99">
        <f t="shared" si="2"/>
        <v>0.20678960420000017</v>
      </c>
      <c r="AE99">
        <f t="shared" si="2"/>
        <v>0.30338701730399997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0.22019590199999983</v>
      </c>
      <c r="AJ99">
        <f t="shared" si="2"/>
        <v>0</v>
      </c>
      <c r="AK99">
        <f t="shared" si="2"/>
        <v>0.30786095999999996</v>
      </c>
      <c r="AL99">
        <f t="shared" si="2"/>
        <v>0.47259527250000072</v>
      </c>
      <c r="AM99">
        <f t="shared" si="2"/>
        <v>9.8108800000000163E-2</v>
      </c>
      <c r="AN99">
        <f t="shared" si="2"/>
        <v>0</v>
      </c>
      <c r="AO99">
        <f t="shared" si="2"/>
        <v>0.18579388800000013</v>
      </c>
      <c r="AP99">
        <f t="shared" si="2"/>
        <v>6.6311221200000048E-2</v>
      </c>
      <c r="AQ99">
        <f t="shared" si="2"/>
        <v>0</v>
      </c>
      <c r="AR99">
        <f t="shared" si="2"/>
        <v>0.30137709600000007</v>
      </c>
      <c r="AS99">
        <f t="shared" si="2"/>
        <v>0.19393665848100003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0.62462929954791224</v>
      </c>
      <c r="BB99">
        <f t="shared" si="1"/>
        <v>15.943787084944244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2.9513282738669244</v>
      </c>
      <c r="L3">
        <v>460.9346544413155</v>
      </c>
      <c r="M3">
        <v>27.311069593647829</v>
      </c>
      <c r="N3">
        <v>36.239827115959876</v>
      </c>
      <c r="O3">
        <v>0</v>
      </c>
      <c r="P3">
        <v>37.508286588475272</v>
      </c>
      <c r="Q3">
        <v>6.6946545974273448</v>
      </c>
      <c r="R3">
        <v>13.007942450980391</v>
      </c>
      <c r="S3">
        <v>8.1008571428571425</v>
      </c>
      <c r="T3">
        <v>0</v>
      </c>
      <c r="U3">
        <v>52.977937415375351</v>
      </c>
      <c r="V3">
        <v>5.9966785714285722</v>
      </c>
      <c r="W3">
        <v>13.406183115338884</v>
      </c>
      <c r="X3">
        <v>45.258062963864909</v>
      </c>
      <c r="Y3">
        <v>0</v>
      </c>
      <c r="Z3">
        <v>4.0214116800000008</v>
      </c>
      <c r="AA3">
        <v>12.918427599999999</v>
      </c>
      <c r="AB3">
        <v>12.121704815999999</v>
      </c>
      <c r="AC3">
        <v>8.9164694943999994</v>
      </c>
      <c r="AD3">
        <v>11.226333560000002</v>
      </c>
      <c r="AE3">
        <v>15.1671353808</v>
      </c>
      <c r="AF3">
        <v>2.7224999999999997</v>
      </c>
      <c r="AG3">
        <v>5.504728319999999</v>
      </c>
      <c r="AH3">
        <v>46.922145399999998</v>
      </c>
      <c r="AI3">
        <v>10.740301000000001</v>
      </c>
      <c r="AJ3">
        <v>0</v>
      </c>
      <c r="AK3">
        <v>15.494139999999998</v>
      </c>
      <c r="AL3">
        <v>0</v>
      </c>
      <c r="AM3">
        <v>4.9079790476190466</v>
      </c>
      <c r="AN3">
        <v>0.68867999999999996</v>
      </c>
      <c r="AO3">
        <v>9.5611151999999997</v>
      </c>
      <c r="AP3">
        <v>2.3580647999999997</v>
      </c>
      <c r="AQ3">
        <v>15.309359999999998</v>
      </c>
      <c r="AR3">
        <v>16.088592000000002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34.489569479253809</v>
      </c>
      <c r="BB3">
        <f>SUM(B3:AZ3)-BA3</f>
        <v>880.35311819450317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2.9513282738669244</v>
      </c>
      <c r="L4">
        <v>400.00373884784779</v>
      </c>
      <c r="M4">
        <v>27.311069593647829</v>
      </c>
      <c r="N4">
        <v>36.239827115959876</v>
      </c>
      <c r="O4">
        <v>0</v>
      </c>
      <c r="P4">
        <v>37.508286588475272</v>
      </c>
      <c r="Q4">
        <v>6.6946545974273448</v>
      </c>
      <c r="R4">
        <v>13.007942450980391</v>
      </c>
      <c r="S4">
        <v>8.1008571428571425</v>
      </c>
      <c r="T4">
        <v>0</v>
      </c>
      <c r="U4">
        <v>52.977937415375351</v>
      </c>
      <c r="V4">
        <v>5.9966785714285722</v>
      </c>
      <c r="W4">
        <v>13.406183115338884</v>
      </c>
      <c r="X4">
        <v>45.258062963864909</v>
      </c>
      <c r="Y4">
        <v>0</v>
      </c>
      <c r="Z4">
        <v>4.0214116800000008</v>
      </c>
      <c r="AA4">
        <v>12.918427599999999</v>
      </c>
      <c r="AB4">
        <v>12.121704815999999</v>
      </c>
      <c r="AC4">
        <v>8.9164694943999994</v>
      </c>
      <c r="AD4">
        <v>11.226333560000002</v>
      </c>
      <c r="AE4">
        <v>15.1671353808</v>
      </c>
      <c r="AF4">
        <v>2.7224999999999997</v>
      </c>
      <c r="AG4">
        <v>5.504728319999999</v>
      </c>
      <c r="AH4">
        <v>46.922145399999998</v>
      </c>
      <c r="AI4">
        <v>10.740301000000001</v>
      </c>
      <c r="AJ4">
        <v>0</v>
      </c>
      <c r="AK4">
        <v>15.494139999999998</v>
      </c>
      <c r="AL4">
        <v>0</v>
      </c>
      <c r="AM4">
        <v>4.9079790476190466</v>
      </c>
      <c r="AN4">
        <v>0.68867999999999996</v>
      </c>
      <c r="AO4">
        <v>9.5611151999999997</v>
      </c>
      <c r="AP4">
        <v>1.9650540000000001</v>
      </c>
      <c r="AQ4">
        <v>14.226879999999998</v>
      </c>
      <c r="AR4">
        <v>16.088592000000002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32.136847773139095</v>
      </c>
      <c r="BB4">
        <f t="shared" ref="BB4:BB67" si="0">SUM(B4:AZ4)-BA4</f>
        <v>820.2994335071503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2.9513282738669244</v>
      </c>
      <c r="L5">
        <v>270.00280137143369</v>
      </c>
      <c r="M5">
        <v>27.311069593647829</v>
      </c>
      <c r="N5">
        <v>36.239827115959876</v>
      </c>
      <c r="O5">
        <v>0</v>
      </c>
      <c r="P5">
        <v>37.508286588475272</v>
      </c>
      <c r="Q5">
        <v>6.6946545974273448</v>
      </c>
      <c r="R5">
        <v>13.007942450980391</v>
      </c>
      <c r="S5">
        <v>8.1008571428571425</v>
      </c>
      <c r="T5">
        <v>0</v>
      </c>
      <c r="U5">
        <v>52.977937415375351</v>
      </c>
      <c r="V5">
        <v>5.9966785714285722</v>
      </c>
      <c r="W5">
        <v>13.406183115338884</v>
      </c>
      <c r="X5">
        <v>45.258062963864909</v>
      </c>
      <c r="Y5">
        <v>0</v>
      </c>
      <c r="Z5">
        <v>4.0214116800000008</v>
      </c>
      <c r="AA5">
        <v>12.918427599999999</v>
      </c>
      <c r="AB5">
        <v>12.121704815999999</v>
      </c>
      <c r="AC5">
        <v>8.9164694943999994</v>
      </c>
      <c r="AD5">
        <v>11.226333560000002</v>
      </c>
      <c r="AE5">
        <v>15.1671353808</v>
      </c>
      <c r="AF5">
        <v>2.7224999999999997</v>
      </c>
      <c r="AG5">
        <v>5.504728319999999</v>
      </c>
      <c r="AH5">
        <v>46.922145399999998</v>
      </c>
      <c r="AI5">
        <v>8.592240799999999</v>
      </c>
      <c r="AJ5">
        <v>0</v>
      </c>
      <c r="AK5">
        <v>15.494139999999998</v>
      </c>
      <c r="AL5">
        <v>0</v>
      </c>
      <c r="AM5">
        <v>4.9079790476190466</v>
      </c>
      <c r="AN5">
        <v>0.68867999999999996</v>
      </c>
      <c r="AO5">
        <v>9.5611151999999997</v>
      </c>
      <c r="AP5">
        <v>1.9650540000000001</v>
      </c>
      <c r="AQ5">
        <v>12.119909999999999</v>
      </c>
      <c r="AR5">
        <v>15.0724704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27.037089976914643</v>
      </c>
      <c r="BB5">
        <f t="shared" si="0"/>
        <v>690.12710202696053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2.9513282738669244</v>
      </c>
      <c r="L6">
        <v>270.00280137143369</v>
      </c>
      <c r="M6">
        <v>27.311069593647829</v>
      </c>
      <c r="N6">
        <v>36.239827115959876</v>
      </c>
      <c r="O6">
        <v>0</v>
      </c>
      <c r="P6">
        <v>37.508286588475272</v>
      </c>
      <c r="Q6">
        <v>6.6946545974273448</v>
      </c>
      <c r="R6">
        <v>13.007942450980391</v>
      </c>
      <c r="S6">
        <v>8.1008571428571425</v>
      </c>
      <c r="T6">
        <v>0</v>
      </c>
      <c r="U6">
        <v>52.977937415375351</v>
      </c>
      <c r="V6">
        <v>5.9966785714285722</v>
      </c>
      <c r="W6">
        <v>13.406183115338884</v>
      </c>
      <c r="X6">
        <v>45.258062963864909</v>
      </c>
      <c r="Y6">
        <v>0</v>
      </c>
      <c r="Z6">
        <v>4.0214116800000008</v>
      </c>
      <c r="AA6">
        <v>12.918427599999999</v>
      </c>
      <c r="AB6">
        <v>12.121704815999999</v>
      </c>
      <c r="AC6">
        <v>8.9164694943999994</v>
      </c>
      <c r="AD6">
        <v>11.226333560000002</v>
      </c>
      <c r="AE6">
        <v>15.1671353808</v>
      </c>
      <c r="AF6">
        <v>2.7224999999999997</v>
      </c>
      <c r="AG6">
        <v>5.504728319999999</v>
      </c>
      <c r="AH6">
        <v>46.922145399999998</v>
      </c>
      <c r="AI6">
        <v>8.592240799999999</v>
      </c>
      <c r="AJ6">
        <v>0</v>
      </c>
      <c r="AK6">
        <v>15.494139999999998</v>
      </c>
      <c r="AL6">
        <v>0</v>
      </c>
      <c r="AM6">
        <v>4.9079790476190466</v>
      </c>
      <c r="AN6">
        <v>0.68867999999999996</v>
      </c>
      <c r="AO6">
        <v>9.5611151999999997</v>
      </c>
      <c r="AP6">
        <v>1.9650540000000001</v>
      </c>
      <c r="AQ6">
        <v>11.018099999999999</v>
      </c>
      <c r="AR6">
        <v>15.0724704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26.995551647867025</v>
      </c>
      <c r="BB6">
        <f t="shared" si="0"/>
        <v>689.06683035600815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2.9513282738669244</v>
      </c>
      <c r="L7">
        <v>270.00067032523361</v>
      </c>
      <c r="M7">
        <v>27.311069593647829</v>
      </c>
      <c r="N7">
        <v>36.239827115959876</v>
      </c>
      <c r="O7">
        <v>0</v>
      </c>
      <c r="P7">
        <v>37.508286588475272</v>
      </c>
      <c r="Q7">
        <v>6.6946545974273448</v>
      </c>
      <c r="R7">
        <v>13.007942450980391</v>
      </c>
      <c r="S7">
        <v>8.1008571428571425</v>
      </c>
      <c r="T7">
        <v>0</v>
      </c>
      <c r="U7">
        <v>52.977937415375351</v>
      </c>
      <c r="V7">
        <v>5.9966785714285722</v>
      </c>
      <c r="W7">
        <v>13.406183115338884</v>
      </c>
      <c r="X7">
        <v>45.258062963864909</v>
      </c>
      <c r="Y7">
        <v>0</v>
      </c>
      <c r="Z7">
        <v>6.0321175199999999</v>
      </c>
      <c r="AA7">
        <v>8.6042059999999996</v>
      </c>
      <c r="AB7">
        <v>12.121704815999999</v>
      </c>
      <c r="AC7">
        <v>8.9164694943999994</v>
      </c>
      <c r="AD7">
        <v>11.226333560000002</v>
      </c>
      <c r="AE7">
        <v>15.1671353808</v>
      </c>
      <c r="AF7">
        <v>2.7224999999999997</v>
      </c>
      <c r="AG7">
        <v>5.504728319999999</v>
      </c>
      <c r="AH7">
        <v>46.922145399999998</v>
      </c>
      <c r="AI7">
        <v>8.592240799999999</v>
      </c>
      <c r="AJ7">
        <v>0</v>
      </c>
      <c r="AK7">
        <v>15.494139999999998</v>
      </c>
      <c r="AL7">
        <v>0</v>
      </c>
      <c r="AM7">
        <v>4.9079790476190466</v>
      </c>
      <c r="AN7">
        <v>0.68867999999999996</v>
      </c>
      <c r="AO7">
        <v>9.5611151999999997</v>
      </c>
      <c r="AP7">
        <v>3.9694090800000006</v>
      </c>
      <c r="AQ7">
        <v>11.018099999999999</v>
      </c>
      <c r="AR7">
        <v>15.0724704</v>
      </c>
      <c r="AS7">
        <v>9.9875181120000001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26.991785507516486</v>
      </c>
      <c r="BB7">
        <f t="shared" si="0"/>
        <v>688.97070577775867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2.9513282738669244</v>
      </c>
      <c r="L8">
        <v>270.00067032523361</v>
      </c>
      <c r="M8">
        <v>27.311069593647829</v>
      </c>
      <c r="N8">
        <v>36.239827115959876</v>
      </c>
      <c r="O8">
        <v>0</v>
      </c>
      <c r="P8">
        <v>37.508286588475272</v>
      </c>
      <c r="Q8">
        <v>6.6946545974273448</v>
      </c>
      <c r="R8">
        <v>13.007942450980391</v>
      </c>
      <c r="S8">
        <v>8.1008571428571425</v>
      </c>
      <c r="T8">
        <v>0</v>
      </c>
      <c r="U8">
        <v>52.977937415375351</v>
      </c>
      <c r="V8">
        <v>5.9966785714285722</v>
      </c>
      <c r="W8">
        <v>13.406183115338884</v>
      </c>
      <c r="X8">
        <v>45.258062963864909</v>
      </c>
      <c r="Y8">
        <v>0</v>
      </c>
      <c r="Z8">
        <v>6.0321175199999999</v>
      </c>
      <c r="AA8">
        <v>8.6042059999999996</v>
      </c>
      <c r="AB8">
        <v>12.121704815999999</v>
      </c>
      <c r="AC8">
        <v>8.9164694943999994</v>
      </c>
      <c r="AD8">
        <v>11.226333560000002</v>
      </c>
      <c r="AE8">
        <v>15.1671353808</v>
      </c>
      <c r="AF8">
        <v>2.7224999999999997</v>
      </c>
      <c r="AG8">
        <v>5.504728319999999</v>
      </c>
      <c r="AH8">
        <v>46.922145399999998</v>
      </c>
      <c r="AI8">
        <v>8.592240799999999</v>
      </c>
      <c r="AJ8">
        <v>0</v>
      </c>
      <c r="AK8">
        <v>15.494139999999998</v>
      </c>
      <c r="AL8">
        <v>0</v>
      </c>
      <c r="AM8">
        <v>4.9079790476190466</v>
      </c>
      <c r="AN8">
        <v>0.68867999999999996</v>
      </c>
      <c r="AO8">
        <v>9.5611151999999997</v>
      </c>
      <c r="AP8">
        <v>3.9694090800000006</v>
      </c>
      <c r="AQ8">
        <v>11.018099999999999</v>
      </c>
      <c r="AR8">
        <v>15.0724704</v>
      </c>
      <c r="AS8">
        <v>9.9875181120000001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26.991785507516486</v>
      </c>
      <c r="BB8">
        <f t="shared" si="0"/>
        <v>688.97070577775867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2.9513282738669244</v>
      </c>
      <c r="L9">
        <v>340.00049045474913</v>
      </c>
      <c r="M9">
        <v>27.922462030375694</v>
      </c>
      <c r="N9">
        <v>36.239827115959876</v>
      </c>
      <c r="O9">
        <v>0</v>
      </c>
      <c r="P9">
        <v>37.508286588475272</v>
      </c>
      <c r="Q9">
        <v>6.6946545974273448</v>
      </c>
      <c r="R9">
        <v>13.007942450980391</v>
      </c>
      <c r="S9">
        <v>8.1008571428571425</v>
      </c>
      <c r="T9">
        <v>0</v>
      </c>
      <c r="U9">
        <v>52.977937415375351</v>
      </c>
      <c r="V9">
        <v>6.3592781954887228</v>
      </c>
      <c r="W9">
        <v>13.406183115338884</v>
      </c>
      <c r="X9">
        <v>45.258062963864909</v>
      </c>
      <c r="Y9">
        <v>0</v>
      </c>
      <c r="Z9">
        <v>6.0321175199999999</v>
      </c>
      <c r="AA9">
        <v>8.6042059999999996</v>
      </c>
      <c r="AB9">
        <v>12.121704815999999</v>
      </c>
      <c r="AC9">
        <v>8.9164694943999994</v>
      </c>
      <c r="AD9">
        <v>11.226333560000002</v>
      </c>
      <c r="AE9">
        <v>15.1671353808</v>
      </c>
      <c r="AF9">
        <v>2.7224999999999997</v>
      </c>
      <c r="AG9">
        <v>5.504728319999999</v>
      </c>
      <c r="AH9">
        <v>46.922145399999998</v>
      </c>
      <c r="AI9">
        <v>9.7639099999999974</v>
      </c>
      <c r="AJ9">
        <v>0</v>
      </c>
      <c r="AK9">
        <v>15.494139999999998</v>
      </c>
      <c r="AL9">
        <v>0</v>
      </c>
      <c r="AM9">
        <v>4.9079790476190466</v>
      </c>
      <c r="AN9">
        <v>0.68867999999999996</v>
      </c>
      <c r="AO9">
        <v>9.5611151999999997</v>
      </c>
      <c r="AP9">
        <v>3.9694090800000006</v>
      </c>
      <c r="AQ9">
        <v>8.1572599999999991</v>
      </c>
      <c r="AR9">
        <v>15.0724704</v>
      </c>
      <c r="AS9">
        <v>9.9875181120000001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29.603816310206174</v>
      </c>
      <c r="BB9">
        <f t="shared" si="0"/>
        <v>755.64331636537247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2.9513282738669244</v>
      </c>
      <c r="L10">
        <v>340.00049045474913</v>
      </c>
      <c r="M10">
        <v>27.922462030375694</v>
      </c>
      <c r="N10">
        <v>36.239827115959876</v>
      </c>
      <c r="O10">
        <v>0</v>
      </c>
      <c r="P10">
        <v>37.508286588475272</v>
      </c>
      <c r="Q10">
        <v>6.6946545974273448</v>
      </c>
      <c r="R10">
        <v>13.007942450980391</v>
      </c>
      <c r="S10">
        <v>8.1008571428571425</v>
      </c>
      <c r="T10">
        <v>0</v>
      </c>
      <c r="U10">
        <v>52.977937415375351</v>
      </c>
      <c r="V10">
        <v>6.3592781954887228</v>
      </c>
      <c r="W10">
        <v>13.406183115338884</v>
      </c>
      <c r="X10">
        <v>45.258062963864909</v>
      </c>
      <c r="Y10">
        <v>0</v>
      </c>
      <c r="Z10">
        <v>6.0321175199999999</v>
      </c>
      <c r="AA10">
        <v>8.6042059999999996</v>
      </c>
      <c r="AB10">
        <v>12.121704815999999</v>
      </c>
      <c r="AC10">
        <v>8.9164694943999994</v>
      </c>
      <c r="AD10">
        <v>11.226333560000002</v>
      </c>
      <c r="AE10">
        <v>15.1671353808</v>
      </c>
      <c r="AF10">
        <v>2.7224999999999997</v>
      </c>
      <c r="AG10">
        <v>5.504728319999999</v>
      </c>
      <c r="AH10">
        <v>46.922145399999998</v>
      </c>
      <c r="AI10">
        <v>9.7639099999999974</v>
      </c>
      <c r="AJ10">
        <v>0</v>
      </c>
      <c r="AK10">
        <v>15.494139999999998</v>
      </c>
      <c r="AL10">
        <v>0</v>
      </c>
      <c r="AM10">
        <v>4.9079790476190466</v>
      </c>
      <c r="AN10">
        <v>0.68867999999999996</v>
      </c>
      <c r="AO10">
        <v>9.5611151999999997</v>
      </c>
      <c r="AP10">
        <v>3.9694090800000006</v>
      </c>
      <c r="AQ10">
        <v>7.3453999999999997</v>
      </c>
      <c r="AR10">
        <v>15.0724704</v>
      </c>
      <c r="AS10">
        <v>9.9875181120000001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29.573209249571253</v>
      </c>
      <c r="BB10">
        <f t="shared" si="0"/>
        <v>754.86206342600747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269.99919398946429</v>
      </c>
      <c r="M11">
        <v>27.922462030375694</v>
      </c>
      <c r="N11">
        <v>36.239827115959876</v>
      </c>
      <c r="O11">
        <v>0</v>
      </c>
      <c r="P11">
        <v>37.508286588475272</v>
      </c>
      <c r="Q11">
        <v>1.9969323124042881</v>
      </c>
      <c r="R11">
        <v>4.0003064334085776</v>
      </c>
      <c r="S11">
        <v>2.0037337296620774</v>
      </c>
      <c r="T11">
        <v>0</v>
      </c>
      <c r="U11">
        <v>52.977937415375351</v>
      </c>
      <c r="V11">
        <v>6.3604403225806445</v>
      </c>
      <c r="W11">
        <v>13.406373134328359</v>
      </c>
      <c r="X11">
        <v>45.258062963864909</v>
      </c>
      <c r="Y11">
        <v>0</v>
      </c>
      <c r="Z11">
        <v>6.0321175199999999</v>
      </c>
      <c r="AA11">
        <v>8.6042059999999996</v>
      </c>
      <c r="AB11">
        <v>12.121704815999999</v>
      </c>
      <c r="AC11">
        <v>8.9164694943999994</v>
      </c>
      <c r="AD11">
        <v>11.226333560000002</v>
      </c>
      <c r="AE11">
        <v>15.1671353808</v>
      </c>
      <c r="AF11">
        <v>2.7224999999999997</v>
      </c>
      <c r="AG11">
        <v>5.504728319999999</v>
      </c>
      <c r="AH11">
        <v>46.922145399999998</v>
      </c>
      <c r="AI11">
        <v>9.7639099999999974</v>
      </c>
      <c r="AJ11">
        <v>0</v>
      </c>
      <c r="AK11">
        <v>15.494139999999998</v>
      </c>
      <c r="AL11">
        <v>0</v>
      </c>
      <c r="AM11">
        <v>4.9079790476190466</v>
      </c>
      <c r="AN11">
        <v>0.68867999999999996</v>
      </c>
      <c r="AO11">
        <v>9.5611151999999997</v>
      </c>
      <c r="AP11">
        <v>3.9694090800000006</v>
      </c>
      <c r="AQ11">
        <v>4.0786299999999995</v>
      </c>
      <c r="AR11">
        <v>15.0724704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25.945642557153882</v>
      </c>
      <c r="BB11">
        <f t="shared" si="0"/>
        <v>662.26770480196467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269.99919398946429</v>
      </c>
      <c r="M12">
        <v>27.922462030375694</v>
      </c>
      <c r="N12">
        <v>36.239827115959876</v>
      </c>
      <c r="O12">
        <v>0</v>
      </c>
      <c r="P12">
        <v>37.508286588475272</v>
      </c>
      <c r="Q12">
        <v>1.9969323124042881</v>
      </c>
      <c r="R12">
        <v>4.0003064334085776</v>
      </c>
      <c r="S12">
        <v>2.0037337296620774</v>
      </c>
      <c r="T12">
        <v>0</v>
      </c>
      <c r="U12">
        <v>52.977937415375351</v>
      </c>
      <c r="V12">
        <v>6.3604403225806445</v>
      </c>
      <c r="W12">
        <v>13.406373134328359</v>
      </c>
      <c r="X12">
        <v>45.258062963864909</v>
      </c>
      <c r="Y12">
        <v>0</v>
      </c>
      <c r="Z12">
        <v>6.0321175199999999</v>
      </c>
      <c r="AA12">
        <v>8.6042059999999996</v>
      </c>
      <c r="AB12">
        <v>12.121704815999999</v>
      </c>
      <c r="AC12">
        <v>8.9164694943999994</v>
      </c>
      <c r="AD12">
        <v>11.226333560000002</v>
      </c>
      <c r="AE12">
        <v>15.1671353808</v>
      </c>
      <c r="AF12">
        <v>2.7224999999999997</v>
      </c>
      <c r="AG12">
        <v>5.504728319999999</v>
      </c>
      <c r="AH12">
        <v>46.922145399999998</v>
      </c>
      <c r="AI12">
        <v>9.7639099999999974</v>
      </c>
      <c r="AJ12">
        <v>0</v>
      </c>
      <c r="AK12">
        <v>15.494139999999998</v>
      </c>
      <c r="AL12">
        <v>0</v>
      </c>
      <c r="AM12">
        <v>4.9079790476190466</v>
      </c>
      <c r="AN12">
        <v>0.68867999999999996</v>
      </c>
      <c r="AO12">
        <v>9.5611151999999997</v>
      </c>
      <c r="AP12">
        <v>3.9694090800000006</v>
      </c>
      <c r="AQ12">
        <v>3.7693499999999993</v>
      </c>
      <c r="AR12">
        <v>15.0724704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25.933982578423723</v>
      </c>
      <c r="BB12">
        <f t="shared" si="0"/>
        <v>661.97008478069483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269.99919398946429</v>
      </c>
      <c r="M13">
        <v>27.922462030375694</v>
      </c>
      <c r="N13">
        <v>36.239827115959876</v>
      </c>
      <c r="O13">
        <v>0</v>
      </c>
      <c r="P13">
        <v>37.508286588475272</v>
      </c>
      <c r="Q13">
        <v>1.9969323124042881</v>
      </c>
      <c r="R13">
        <v>4.0003064334085776</v>
      </c>
      <c r="S13">
        <v>2.0037337296620774</v>
      </c>
      <c r="T13">
        <v>0</v>
      </c>
      <c r="U13">
        <v>52.977937415375351</v>
      </c>
      <c r="V13">
        <v>6.3604403225806445</v>
      </c>
      <c r="W13">
        <v>13.406373134328359</v>
      </c>
      <c r="X13">
        <v>45.258062963864909</v>
      </c>
      <c r="Y13">
        <v>0</v>
      </c>
      <c r="Z13">
        <v>6.0321175199999999</v>
      </c>
      <c r="AA13">
        <v>8.6042059999999996</v>
      </c>
      <c r="AB13">
        <v>12.121704815999999</v>
      </c>
      <c r="AC13">
        <v>8.9164694943999994</v>
      </c>
      <c r="AD13">
        <v>11.226333560000002</v>
      </c>
      <c r="AE13">
        <v>15.1671353808</v>
      </c>
      <c r="AF13">
        <v>2.7224999999999997</v>
      </c>
      <c r="AG13">
        <v>5.504728319999999</v>
      </c>
      <c r="AH13">
        <v>46.922145399999998</v>
      </c>
      <c r="AI13">
        <v>5.8583459999999992</v>
      </c>
      <c r="AJ13">
        <v>0</v>
      </c>
      <c r="AK13">
        <v>15.494139999999998</v>
      </c>
      <c r="AL13">
        <v>0</v>
      </c>
      <c r="AM13">
        <v>4.9079790476190466</v>
      </c>
      <c r="AN13">
        <v>0.68867999999999996</v>
      </c>
      <c r="AO13">
        <v>9.5611151999999997</v>
      </c>
      <c r="AP13">
        <v>3.9694090800000006</v>
      </c>
      <c r="AQ13">
        <v>3.7693499999999993</v>
      </c>
      <c r="AR13">
        <v>15.0724704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25.786743122423722</v>
      </c>
      <c r="BB13">
        <f t="shared" si="0"/>
        <v>658.21176023669489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269.99919398946429</v>
      </c>
      <c r="M14">
        <v>27.922462030375694</v>
      </c>
      <c r="N14">
        <v>36.239827115959876</v>
      </c>
      <c r="O14">
        <v>0</v>
      </c>
      <c r="P14">
        <v>37.508286588475272</v>
      </c>
      <c r="Q14">
        <v>1.9969323124042881</v>
      </c>
      <c r="R14">
        <v>4.0003064334085776</v>
      </c>
      <c r="S14">
        <v>2.0037337296620774</v>
      </c>
      <c r="T14">
        <v>0</v>
      </c>
      <c r="U14">
        <v>52.977937415375351</v>
      </c>
      <c r="V14">
        <v>6.3604403225806445</v>
      </c>
      <c r="W14">
        <v>13.406373134328359</v>
      </c>
      <c r="X14">
        <v>45.258062963864909</v>
      </c>
      <c r="Y14">
        <v>0</v>
      </c>
      <c r="Z14">
        <v>6.0321175199999999</v>
      </c>
      <c r="AA14">
        <v>8.6042059999999996</v>
      </c>
      <c r="AB14">
        <v>12.121704815999999</v>
      </c>
      <c r="AC14">
        <v>8.9164694943999994</v>
      </c>
      <c r="AD14">
        <v>11.226333560000002</v>
      </c>
      <c r="AE14">
        <v>15.1671353808</v>
      </c>
      <c r="AF14">
        <v>2.7224999999999997</v>
      </c>
      <c r="AG14">
        <v>5.504728319999999</v>
      </c>
      <c r="AH14">
        <v>46.922145399999998</v>
      </c>
      <c r="AI14">
        <v>5.8583459999999992</v>
      </c>
      <c r="AJ14">
        <v>0</v>
      </c>
      <c r="AK14">
        <v>15.494139999999998</v>
      </c>
      <c r="AL14">
        <v>0</v>
      </c>
      <c r="AM14">
        <v>4.9079790476190466</v>
      </c>
      <c r="AN14">
        <v>0.68867999999999996</v>
      </c>
      <c r="AO14">
        <v>9.5611151999999997</v>
      </c>
      <c r="AP14">
        <v>3.9694090800000006</v>
      </c>
      <c r="AQ14">
        <v>1.9329999999999998</v>
      </c>
      <c r="AR14">
        <v>15.0724704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25.717512880836416</v>
      </c>
      <c r="BB14">
        <f t="shared" si="0"/>
        <v>656.44464047828205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269.99919398946429</v>
      </c>
      <c r="M15">
        <v>27.922462030375694</v>
      </c>
      <c r="N15">
        <v>36.239827115959876</v>
      </c>
      <c r="O15">
        <v>0</v>
      </c>
      <c r="P15">
        <v>37.508286588475272</v>
      </c>
      <c r="Q15">
        <v>1.9969323124042881</v>
      </c>
      <c r="R15">
        <v>4.0003064334085776</v>
      </c>
      <c r="S15">
        <v>2.0037337296620774</v>
      </c>
      <c r="T15">
        <v>0</v>
      </c>
      <c r="U15">
        <v>52.977937415375351</v>
      </c>
      <c r="V15">
        <v>6.3604403225806445</v>
      </c>
      <c r="W15">
        <v>13.406373134328359</v>
      </c>
      <c r="X15">
        <v>45.258062963864909</v>
      </c>
      <c r="Y15">
        <v>0</v>
      </c>
      <c r="Z15">
        <v>6.0321175199999999</v>
      </c>
      <c r="AA15">
        <v>8.6042059999999996</v>
      </c>
      <c r="AB15">
        <v>12.121704815999999</v>
      </c>
      <c r="AC15">
        <v>8.9164694943999994</v>
      </c>
      <c r="AD15">
        <v>11.226333560000002</v>
      </c>
      <c r="AE15">
        <v>15.1671353808</v>
      </c>
      <c r="AF15">
        <v>2.7224999999999997</v>
      </c>
      <c r="AG15">
        <v>5.504728319999999</v>
      </c>
      <c r="AH15">
        <v>46.922145399999998</v>
      </c>
      <c r="AI15">
        <v>5.8583459999999992</v>
      </c>
      <c r="AJ15">
        <v>0</v>
      </c>
      <c r="AK15">
        <v>15.494139999999998</v>
      </c>
      <c r="AL15">
        <v>0</v>
      </c>
      <c r="AM15">
        <v>4.9079790476190466</v>
      </c>
      <c r="AN15">
        <v>0.68867999999999996</v>
      </c>
      <c r="AO15">
        <v>9.5611151999999997</v>
      </c>
      <c r="AP15">
        <v>3.9694090800000006</v>
      </c>
      <c r="AQ15">
        <v>0</v>
      </c>
      <c r="AR15">
        <v>15.0724704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25.644638780836416</v>
      </c>
      <c r="BB15">
        <f t="shared" si="0"/>
        <v>654.5845145782821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269.99919398946429</v>
      </c>
      <c r="M16">
        <v>27.922462030375694</v>
      </c>
      <c r="N16">
        <v>36.239827115959876</v>
      </c>
      <c r="O16">
        <v>0</v>
      </c>
      <c r="P16">
        <v>37.508286588475272</v>
      </c>
      <c r="Q16">
        <v>1.9969323124042881</v>
      </c>
      <c r="R16">
        <v>4.0003064334085776</v>
      </c>
      <c r="S16">
        <v>2.0037337296620774</v>
      </c>
      <c r="T16">
        <v>0</v>
      </c>
      <c r="U16">
        <v>52.977937415375351</v>
      </c>
      <c r="V16">
        <v>6.3604403225806445</v>
      </c>
      <c r="W16">
        <v>13.406373134328359</v>
      </c>
      <c r="X16">
        <v>45.258062963864909</v>
      </c>
      <c r="Y16">
        <v>0</v>
      </c>
      <c r="Z16">
        <v>6.0321175199999999</v>
      </c>
      <c r="AA16">
        <v>8.6042059999999996</v>
      </c>
      <c r="AB16">
        <v>12.121704815999999</v>
      </c>
      <c r="AC16">
        <v>8.9164694943999994</v>
      </c>
      <c r="AD16">
        <v>11.226333560000002</v>
      </c>
      <c r="AE16">
        <v>15.1671353808</v>
      </c>
      <c r="AF16">
        <v>2.7224999999999997</v>
      </c>
      <c r="AG16">
        <v>5.504728319999999</v>
      </c>
      <c r="AH16">
        <v>46.922145399999998</v>
      </c>
      <c r="AI16">
        <v>5.8583459999999992</v>
      </c>
      <c r="AJ16">
        <v>0</v>
      </c>
      <c r="AK16">
        <v>15.494139999999998</v>
      </c>
      <c r="AL16">
        <v>0</v>
      </c>
      <c r="AM16">
        <v>4.9079790476190466</v>
      </c>
      <c r="AN16">
        <v>0.68867999999999996</v>
      </c>
      <c r="AO16">
        <v>9.5611151999999997</v>
      </c>
      <c r="AP16">
        <v>3.9694090800000006</v>
      </c>
      <c r="AQ16">
        <v>0</v>
      </c>
      <c r="AR16">
        <v>16.088592000000002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25.682946442436425</v>
      </c>
      <c r="BB16">
        <f t="shared" si="0"/>
        <v>655.56232851668199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269.99919398946429</v>
      </c>
      <c r="M17">
        <v>27.922462030375694</v>
      </c>
      <c r="N17">
        <v>36.239827115959876</v>
      </c>
      <c r="O17">
        <v>0</v>
      </c>
      <c r="P17">
        <v>37.508286588475272</v>
      </c>
      <c r="Q17">
        <v>1.9969323124042881</v>
      </c>
      <c r="R17">
        <v>4.0003064334085776</v>
      </c>
      <c r="S17">
        <v>2.0037337296620774</v>
      </c>
      <c r="T17">
        <v>0</v>
      </c>
      <c r="U17">
        <v>52.977937415375351</v>
      </c>
      <c r="V17">
        <v>6.3604403225806445</v>
      </c>
      <c r="W17">
        <v>13.406373134328359</v>
      </c>
      <c r="X17">
        <v>45.258062963864909</v>
      </c>
      <c r="Y17">
        <v>0</v>
      </c>
      <c r="Z17">
        <v>6.0321175199999999</v>
      </c>
      <c r="AA17">
        <v>8.6042059999999996</v>
      </c>
      <c r="AB17">
        <v>12.121704815999999</v>
      </c>
      <c r="AC17">
        <v>8.9164694943999994</v>
      </c>
      <c r="AD17">
        <v>11.226333560000002</v>
      </c>
      <c r="AE17">
        <v>15.1671353808</v>
      </c>
      <c r="AF17">
        <v>2.7224999999999997</v>
      </c>
      <c r="AG17">
        <v>5.504728319999999</v>
      </c>
      <c r="AH17">
        <v>46.922145399999998</v>
      </c>
      <c r="AI17">
        <v>5.4677895999999988</v>
      </c>
      <c r="AJ17">
        <v>0</v>
      </c>
      <c r="AK17">
        <v>15.494139999999998</v>
      </c>
      <c r="AL17">
        <v>0</v>
      </c>
      <c r="AM17">
        <v>4.9079790476190466</v>
      </c>
      <c r="AN17">
        <v>0.68867999999999996</v>
      </c>
      <c r="AO17">
        <v>9.5611151999999997</v>
      </c>
      <c r="AP17">
        <v>3.9694090800000006</v>
      </c>
      <c r="AQ17">
        <v>0</v>
      </c>
      <c r="AR17">
        <v>16.088592000000002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25.668222190036424</v>
      </c>
      <c r="BB17">
        <f t="shared" si="0"/>
        <v>655.18649636908196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269.99919398946429</v>
      </c>
      <c r="M18">
        <v>27.922462030375694</v>
      </c>
      <c r="N18">
        <v>36.239827115959876</v>
      </c>
      <c r="O18">
        <v>0</v>
      </c>
      <c r="P18">
        <v>37.508286588475272</v>
      </c>
      <c r="Q18">
        <v>1.9969323124042881</v>
      </c>
      <c r="R18">
        <v>4.0003064334085776</v>
      </c>
      <c r="S18">
        <v>2.0037337296620774</v>
      </c>
      <c r="T18">
        <v>0</v>
      </c>
      <c r="U18">
        <v>52.977937415375351</v>
      </c>
      <c r="V18">
        <v>6.3604403225806445</v>
      </c>
      <c r="W18">
        <v>13.406373134328359</v>
      </c>
      <c r="X18">
        <v>45.258062963864909</v>
      </c>
      <c r="Y18">
        <v>0</v>
      </c>
      <c r="Z18">
        <v>6.0321175199999999</v>
      </c>
      <c r="AA18">
        <v>8.6042059999999996</v>
      </c>
      <c r="AB18">
        <v>12.121704815999999</v>
      </c>
      <c r="AC18">
        <v>8.9164694943999994</v>
      </c>
      <c r="AD18">
        <v>11.226333560000002</v>
      </c>
      <c r="AE18">
        <v>15.1671353808</v>
      </c>
      <c r="AF18">
        <v>2.7224999999999997</v>
      </c>
      <c r="AG18">
        <v>5.504728319999999</v>
      </c>
      <c r="AH18">
        <v>46.922145399999998</v>
      </c>
      <c r="AI18">
        <v>5.4677895999999988</v>
      </c>
      <c r="AJ18">
        <v>0</v>
      </c>
      <c r="AK18">
        <v>15.494139999999998</v>
      </c>
      <c r="AL18">
        <v>0</v>
      </c>
      <c r="AM18">
        <v>4.9079790476190466</v>
      </c>
      <c r="AN18">
        <v>0.68867999999999996</v>
      </c>
      <c r="AO18">
        <v>9.5611151999999997</v>
      </c>
      <c r="AP18">
        <v>3.9694090800000006</v>
      </c>
      <c r="AQ18">
        <v>0</v>
      </c>
      <c r="AR18">
        <v>16.088592000000002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25.668222190036424</v>
      </c>
      <c r="BB18">
        <f t="shared" si="0"/>
        <v>655.18649636908196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269.99919398946429</v>
      </c>
      <c r="M19">
        <v>27.922462030375694</v>
      </c>
      <c r="N19">
        <v>36.239827115959876</v>
      </c>
      <c r="O19">
        <v>0</v>
      </c>
      <c r="P19">
        <v>37.508286588475272</v>
      </c>
      <c r="Q19">
        <v>1.9964269581056464</v>
      </c>
      <c r="R19">
        <v>3.9991126322339761</v>
      </c>
      <c r="S19">
        <v>2.0044343909928353</v>
      </c>
      <c r="T19">
        <v>0</v>
      </c>
      <c r="U19">
        <v>52.977937415375351</v>
      </c>
      <c r="V19">
        <v>6.3604403225806445</v>
      </c>
      <c r="W19">
        <v>13.406183115338884</v>
      </c>
      <c r="X19">
        <v>45.258062963864909</v>
      </c>
      <c r="Y19">
        <v>0</v>
      </c>
      <c r="Z19">
        <v>6.0321175199999999</v>
      </c>
      <c r="AA19">
        <v>8.6042059999999996</v>
      </c>
      <c r="AB19">
        <v>12.121704815999999</v>
      </c>
      <c r="AC19">
        <v>8.9164694943999994</v>
      </c>
      <c r="AD19">
        <v>11.226333560000002</v>
      </c>
      <c r="AE19">
        <v>15.1671353808</v>
      </c>
      <c r="AF19">
        <v>2.7224999999999997</v>
      </c>
      <c r="AG19">
        <v>5.504728319999999</v>
      </c>
      <c r="AH19">
        <v>46.922145399999998</v>
      </c>
      <c r="AI19">
        <v>5.4677895999999988</v>
      </c>
      <c r="AJ19">
        <v>0</v>
      </c>
      <c r="AK19">
        <v>15.494139999999998</v>
      </c>
      <c r="AL19">
        <v>0</v>
      </c>
      <c r="AM19">
        <v>4.9079790476190466</v>
      </c>
      <c r="AN19">
        <v>0.68867999999999996</v>
      </c>
      <c r="AO19">
        <v>9.5611151999999997</v>
      </c>
      <c r="AP19">
        <v>3.5370971999999998</v>
      </c>
      <c r="AQ19">
        <v>0</v>
      </c>
      <c r="AR19">
        <v>16.088592000000002</v>
      </c>
      <c r="AS19">
        <v>9.9875181120000001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25.659472178501165</v>
      </c>
      <c r="BB19">
        <f t="shared" si="0"/>
        <v>654.96314699508514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269.99919398946429</v>
      </c>
      <c r="M20">
        <v>27.922462030375694</v>
      </c>
      <c r="N20">
        <v>36.239827115959876</v>
      </c>
      <c r="O20">
        <v>0</v>
      </c>
      <c r="P20">
        <v>37.508286588475272</v>
      </c>
      <c r="Q20">
        <v>1.9964269581056464</v>
      </c>
      <c r="R20">
        <v>3.9991126322339761</v>
      </c>
      <c r="S20">
        <v>2.0044343909928353</v>
      </c>
      <c r="T20">
        <v>0</v>
      </c>
      <c r="U20">
        <v>52.977937415375351</v>
      </c>
      <c r="V20">
        <v>6.3604403225806445</v>
      </c>
      <c r="W20">
        <v>13.406183115338884</v>
      </c>
      <c r="X20">
        <v>45.258062963864909</v>
      </c>
      <c r="Y20">
        <v>0</v>
      </c>
      <c r="Z20">
        <v>6.0321175199999999</v>
      </c>
      <c r="AA20">
        <v>8.6042059999999996</v>
      </c>
      <c r="AB20">
        <v>12.121704815999999</v>
      </c>
      <c r="AC20">
        <v>8.9164694943999994</v>
      </c>
      <c r="AD20">
        <v>11.226333560000002</v>
      </c>
      <c r="AE20">
        <v>15.1671353808</v>
      </c>
      <c r="AF20">
        <v>2.7224999999999997</v>
      </c>
      <c r="AG20">
        <v>5.504728319999999</v>
      </c>
      <c r="AH20">
        <v>46.922145399999998</v>
      </c>
      <c r="AI20">
        <v>5.4677895999999988</v>
      </c>
      <c r="AJ20">
        <v>0</v>
      </c>
      <c r="AK20">
        <v>15.494139999999998</v>
      </c>
      <c r="AL20">
        <v>0</v>
      </c>
      <c r="AM20">
        <v>4.9079790476190466</v>
      </c>
      <c r="AN20">
        <v>0.68867999999999996</v>
      </c>
      <c r="AO20">
        <v>9.5611151999999997</v>
      </c>
      <c r="AP20">
        <v>3.5370971999999998</v>
      </c>
      <c r="AQ20">
        <v>0</v>
      </c>
      <c r="AR20">
        <v>15.0724704</v>
      </c>
      <c r="AS20">
        <v>9.9875181120000001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25.621164516901164</v>
      </c>
      <c r="BB20">
        <f t="shared" si="0"/>
        <v>653.98533305668514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269.99919398946429</v>
      </c>
      <c r="M21">
        <v>27.922462030375694</v>
      </c>
      <c r="N21">
        <v>36.239827115959876</v>
      </c>
      <c r="O21">
        <v>0</v>
      </c>
      <c r="P21">
        <v>37.508286588475272</v>
      </c>
      <c r="Q21">
        <v>1.9964269581056464</v>
      </c>
      <c r="R21">
        <v>3.9991126322339761</v>
      </c>
      <c r="S21">
        <v>2.0044343909928353</v>
      </c>
      <c r="T21">
        <v>0</v>
      </c>
      <c r="U21">
        <v>52.977937415375351</v>
      </c>
      <c r="V21">
        <v>6.3604403225806445</v>
      </c>
      <c r="W21">
        <v>13.406183115338884</v>
      </c>
      <c r="X21">
        <v>45.258062963864909</v>
      </c>
      <c r="Y21">
        <v>0</v>
      </c>
      <c r="Z21">
        <v>6.0321175199999999</v>
      </c>
      <c r="AA21">
        <v>12.931030944000002</v>
      </c>
      <c r="AB21">
        <v>12.121704815999999</v>
      </c>
      <c r="AC21">
        <v>8.9164694943999994</v>
      </c>
      <c r="AD21">
        <v>11.226333560000002</v>
      </c>
      <c r="AE21">
        <v>15.1671353808</v>
      </c>
      <c r="AF21">
        <v>2.7224999999999997</v>
      </c>
      <c r="AG21">
        <v>5.504728319999999</v>
      </c>
      <c r="AH21">
        <v>46.922145399999998</v>
      </c>
      <c r="AI21">
        <v>5.8583459999999992</v>
      </c>
      <c r="AJ21">
        <v>0</v>
      </c>
      <c r="AK21">
        <v>15.494139999999998</v>
      </c>
      <c r="AL21">
        <v>0</v>
      </c>
      <c r="AM21">
        <v>4.9079790476190466</v>
      </c>
      <c r="AN21">
        <v>0.68867999999999996</v>
      </c>
      <c r="AO21">
        <v>9.5611151999999997</v>
      </c>
      <c r="AP21">
        <v>3.5370971999999998</v>
      </c>
      <c r="AQ21">
        <v>3.7693499999999993</v>
      </c>
      <c r="AR21">
        <v>15.0724704</v>
      </c>
      <c r="AS21">
        <v>9.9875181120000001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25.941114682488465</v>
      </c>
      <c r="BB21">
        <f t="shared" si="0"/>
        <v>662.152114235098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269.99919398946429</v>
      </c>
      <c r="M22">
        <v>27.922462030375694</v>
      </c>
      <c r="N22">
        <v>36.239827115959876</v>
      </c>
      <c r="O22">
        <v>0</v>
      </c>
      <c r="P22">
        <v>37.508286588475272</v>
      </c>
      <c r="Q22">
        <v>1.9964269581056464</v>
      </c>
      <c r="R22">
        <v>3.9991126322339761</v>
      </c>
      <c r="S22">
        <v>2.0044343909928353</v>
      </c>
      <c r="T22">
        <v>0</v>
      </c>
      <c r="U22">
        <v>52.977937415375351</v>
      </c>
      <c r="V22">
        <v>6.3604403225806445</v>
      </c>
      <c r="W22">
        <v>13.406183115338884</v>
      </c>
      <c r="X22">
        <v>45.258062963864909</v>
      </c>
      <c r="Y22">
        <v>0</v>
      </c>
      <c r="Z22">
        <v>6.0321175199999999</v>
      </c>
      <c r="AA22">
        <v>12.931030944000002</v>
      </c>
      <c r="AB22">
        <v>12.121704815999999</v>
      </c>
      <c r="AC22">
        <v>8.9164694943999994</v>
      </c>
      <c r="AD22">
        <v>11.226333560000002</v>
      </c>
      <c r="AE22">
        <v>15.1671353808</v>
      </c>
      <c r="AF22">
        <v>2.7224999999999997</v>
      </c>
      <c r="AG22">
        <v>5.504728319999999</v>
      </c>
      <c r="AH22">
        <v>46.922145399999998</v>
      </c>
      <c r="AI22">
        <v>5.8583459999999992</v>
      </c>
      <c r="AJ22">
        <v>0</v>
      </c>
      <c r="AK22">
        <v>15.494139999999998</v>
      </c>
      <c r="AL22">
        <v>0</v>
      </c>
      <c r="AM22">
        <v>4.9079790476190466</v>
      </c>
      <c r="AN22">
        <v>0.68867999999999996</v>
      </c>
      <c r="AO22">
        <v>9.5611151999999997</v>
      </c>
      <c r="AP22">
        <v>3.5370971999999998</v>
      </c>
      <c r="AQ22">
        <v>3.7693499999999993</v>
      </c>
      <c r="AR22">
        <v>15.0724704</v>
      </c>
      <c r="AS22">
        <v>9.9875181120000001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25.941114682488465</v>
      </c>
      <c r="BB22">
        <f t="shared" si="0"/>
        <v>662.152114235098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269.99919398946429</v>
      </c>
      <c r="M23">
        <v>27.922462030375694</v>
      </c>
      <c r="N23">
        <v>36.239827115959876</v>
      </c>
      <c r="O23">
        <v>0</v>
      </c>
      <c r="P23">
        <v>37.508286588475272</v>
      </c>
      <c r="Q23">
        <v>2.2246069124767227</v>
      </c>
      <c r="R23">
        <v>4.1576387937546659</v>
      </c>
      <c r="S23">
        <v>2.599572524786923</v>
      </c>
      <c r="T23">
        <v>0</v>
      </c>
      <c r="U23">
        <v>52.977937415375351</v>
      </c>
      <c r="V23">
        <v>6.3592781954887228</v>
      </c>
      <c r="W23">
        <v>13.406183115338884</v>
      </c>
      <c r="X23">
        <v>45.258062963864909</v>
      </c>
      <c r="Y23">
        <v>0</v>
      </c>
      <c r="Z23">
        <v>6.0321175199999999</v>
      </c>
      <c r="AA23">
        <v>12.931030944000002</v>
      </c>
      <c r="AB23">
        <v>12.121704815999999</v>
      </c>
      <c r="AC23">
        <v>8.9164694943999994</v>
      </c>
      <c r="AD23">
        <v>11.226333560000002</v>
      </c>
      <c r="AE23">
        <v>15.1671353808</v>
      </c>
      <c r="AF23">
        <v>2.7224999999999997</v>
      </c>
      <c r="AG23">
        <v>5.504728319999999</v>
      </c>
      <c r="AH23">
        <v>46.922145399999998</v>
      </c>
      <c r="AI23">
        <v>5.8583459999999992</v>
      </c>
      <c r="AJ23">
        <v>0</v>
      </c>
      <c r="AK23">
        <v>15.494139999999998</v>
      </c>
      <c r="AL23">
        <v>0</v>
      </c>
      <c r="AM23">
        <v>4.9079790476190466</v>
      </c>
      <c r="AN23">
        <v>0.68867999999999996</v>
      </c>
      <c r="AO23">
        <v>9.5611151999999997</v>
      </c>
      <c r="AP23">
        <v>3.5370971999999998</v>
      </c>
      <c r="AQ23">
        <v>3.7693499999999993</v>
      </c>
      <c r="AR23">
        <v>15.0724704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25.970493459536975</v>
      </c>
      <c r="BB23">
        <f t="shared" si="0"/>
        <v>662.9020165730434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2.95133188701223</v>
      </c>
      <c r="L24">
        <v>299.999441875299</v>
      </c>
      <c r="M24">
        <v>27.922462030375694</v>
      </c>
      <c r="N24">
        <v>36.239827115959876</v>
      </c>
      <c r="O24">
        <v>0</v>
      </c>
      <c r="P24">
        <v>37.508286588475272</v>
      </c>
      <c r="Q24">
        <v>6.6953566694987252</v>
      </c>
      <c r="R24">
        <v>13.002640803844473</v>
      </c>
      <c r="S24">
        <v>8.0961294943820228</v>
      </c>
      <c r="T24">
        <v>0</v>
      </c>
      <c r="U24">
        <v>52.977937415375351</v>
      </c>
      <c r="V24">
        <v>6.3592781954887228</v>
      </c>
      <c r="W24">
        <v>13.406183115338884</v>
      </c>
      <c r="X24">
        <v>45.258062963864909</v>
      </c>
      <c r="Y24">
        <v>0</v>
      </c>
      <c r="Z24">
        <v>6.0321175199999999</v>
      </c>
      <c r="AA24">
        <v>12.931030944000002</v>
      </c>
      <c r="AB24">
        <v>12.121704815999999</v>
      </c>
      <c r="AC24">
        <v>8.9164694943999994</v>
      </c>
      <c r="AD24">
        <v>11.226333560000002</v>
      </c>
      <c r="AE24">
        <v>15.1671353808</v>
      </c>
      <c r="AF24">
        <v>2.7224999999999997</v>
      </c>
      <c r="AG24">
        <v>5.504728319999999</v>
      </c>
      <c r="AH24">
        <v>46.922145399999998</v>
      </c>
      <c r="AI24">
        <v>5.8583459999999992</v>
      </c>
      <c r="AJ24">
        <v>0</v>
      </c>
      <c r="AK24">
        <v>15.494139999999998</v>
      </c>
      <c r="AL24">
        <v>0</v>
      </c>
      <c r="AM24">
        <v>4.9079790476190466</v>
      </c>
      <c r="AN24">
        <v>0.68867999999999996</v>
      </c>
      <c r="AO24">
        <v>9.5611151999999997</v>
      </c>
      <c r="AP24">
        <v>3.5370971999999998</v>
      </c>
      <c r="AQ24">
        <v>4.0979599999999996</v>
      </c>
      <c r="AR24">
        <v>15.0724704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27.934380847077577</v>
      </c>
      <c r="BB24">
        <f t="shared" si="0"/>
        <v>713.03062769505652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2.95133188701223</v>
      </c>
      <c r="L25">
        <v>340.00466799694522</v>
      </c>
      <c r="M25">
        <v>27.922462030375694</v>
      </c>
      <c r="N25">
        <v>36.239827115959876</v>
      </c>
      <c r="O25">
        <v>0</v>
      </c>
      <c r="P25">
        <v>37.508286588475272</v>
      </c>
      <c r="Q25">
        <v>6.6953566694987252</v>
      </c>
      <c r="R25">
        <v>13.002640803844473</v>
      </c>
      <c r="S25">
        <v>8.0961294943820228</v>
      </c>
      <c r="T25">
        <v>0</v>
      </c>
      <c r="U25">
        <v>52.977937415375351</v>
      </c>
      <c r="V25">
        <v>6.3592781954887228</v>
      </c>
      <c r="W25">
        <v>13.406183115338884</v>
      </c>
      <c r="X25">
        <v>45.258062963864909</v>
      </c>
      <c r="Y25">
        <v>0</v>
      </c>
      <c r="Z25">
        <v>6.0321175199999999</v>
      </c>
      <c r="AA25">
        <v>12.931030944000002</v>
      </c>
      <c r="AB25">
        <v>12.121704815999999</v>
      </c>
      <c r="AC25">
        <v>8.9164694943999994</v>
      </c>
      <c r="AD25">
        <v>11.226333560000002</v>
      </c>
      <c r="AE25">
        <v>15.1671353808</v>
      </c>
      <c r="AF25">
        <v>2.7224999999999997</v>
      </c>
      <c r="AG25">
        <v>5.504728319999999</v>
      </c>
      <c r="AH25">
        <v>46.922145399999998</v>
      </c>
      <c r="AI25">
        <v>8.592240799999999</v>
      </c>
      <c r="AJ25">
        <v>0</v>
      </c>
      <c r="AK25">
        <v>15.494139999999998</v>
      </c>
      <c r="AL25">
        <v>0</v>
      </c>
      <c r="AM25">
        <v>4.9079790476190466</v>
      </c>
      <c r="AN25">
        <v>0.68867999999999996</v>
      </c>
      <c r="AO25">
        <v>9.5611151999999997</v>
      </c>
      <c r="AP25">
        <v>3.5370971999999998</v>
      </c>
      <c r="AQ25">
        <v>7.3453999999999997</v>
      </c>
      <c r="AR25">
        <v>15.0724704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29.668074261744188</v>
      </c>
      <c r="BB25">
        <f t="shared" si="0"/>
        <v>757.28349520203619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2.95133188701223</v>
      </c>
      <c r="L26">
        <v>460.93023498242434</v>
      </c>
      <c r="M26">
        <v>27.922462030375694</v>
      </c>
      <c r="N26">
        <v>36.239827115959876</v>
      </c>
      <c r="O26">
        <v>0</v>
      </c>
      <c r="P26">
        <v>37.508286588475272</v>
      </c>
      <c r="Q26">
        <v>6.6953566694987252</v>
      </c>
      <c r="R26">
        <v>13.002640803844473</v>
      </c>
      <c r="S26">
        <v>8.0961294943820228</v>
      </c>
      <c r="T26">
        <v>0</v>
      </c>
      <c r="U26">
        <v>52.977937415375351</v>
      </c>
      <c r="V26">
        <v>6.3592781954887228</v>
      </c>
      <c r="W26">
        <v>13.406183115338884</v>
      </c>
      <c r="X26">
        <v>45.258062963864909</v>
      </c>
      <c r="Y26">
        <v>0</v>
      </c>
      <c r="Z26">
        <v>6.0321175199999999</v>
      </c>
      <c r="AA26">
        <v>12.931030944000002</v>
      </c>
      <c r="AB26">
        <v>12.121704815999999</v>
      </c>
      <c r="AC26">
        <v>8.9164694943999994</v>
      </c>
      <c r="AD26">
        <v>11.226333560000002</v>
      </c>
      <c r="AE26">
        <v>15.1671353808</v>
      </c>
      <c r="AF26">
        <v>2.7224999999999997</v>
      </c>
      <c r="AG26">
        <v>5.504728319999999</v>
      </c>
      <c r="AH26">
        <v>46.922145399999998</v>
      </c>
      <c r="AI26">
        <v>8.592240799999999</v>
      </c>
      <c r="AJ26">
        <v>0</v>
      </c>
      <c r="AK26">
        <v>15.494139999999998</v>
      </c>
      <c r="AL26">
        <v>0</v>
      </c>
      <c r="AM26">
        <v>4.9079790476190466</v>
      </c>
      <c r="AN26">
        <v>0.68867999999999996</v>
      </c>
      <c r="AO26">
        <v>9.5611151999999997</v>
      </c>
      <c r="AP26">
        <v>3.5370971999999998</v>
      </c>
      <c r="AQ26">
        <v>8.1572599999999991</v>
      </c>
      <c r="AR26">
        <v>15.0724704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34.257574752580339</v>
      </c>
      <c r="BB26">
        <f t="shared" si="0"/>
        <v>874.43142169667908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2.9513282738669244</v>
      </c>
      <c r="L27">
        <v>300.00220555740833</v>
      </c>
      <c r="M27">
        <v>27.922462030375694</v>
      </c>
      <c r="N27">
        <v>36.239827115959876</v>
      </c>
      <c r="O27">
        <v>0</v>
      </c>
      <c r="P27">
        <v>37.508286588475272</v>
      </c>
      <c r="Q27">
        <v>6.6946545974273448</v>
      </c>
      <c r="R27">
        <v>13.007942450980391</v>
      </c>
      <c r="S27">
        <v>8.1008571428571425</v>
      </c>
      <c r="T27">
        <v>0</v>
      </c>
      <c r="U27">
        <v>52.977937415375351</v>
      </c>
      <c r="V27">
        <v>6.3592781954887228</v>
      </c>
      <c r="W27">
        <v>13.406183115338884</v>
      </c>
      <c r="X27">
        <v>45.258062963864909</v>
      </c>
      <c r="Y27">
        <v>0</v>
      </c>
      <c r="Z27">
        <v>6.0321175199999999</v>
      </c>
      <c r="AA27">
        <v>12.931030944000002</v>
      </c>
      <c r="AB27">
        <v>12.121704815999999</v>
      </c>
      <c r="AC27">
        <v>8.9164694943999994</v>
      </c>
      <c r="AD27">
        <v>11.226333560000002</v>
      </c>
      <c r="AE27">
        <v>15.1671353808</v>
      </c>
      <c r="AF27">
        <v>2.7224999999999997</v>
      </c>
      <c r="AG27">
        <v>5.504728319999999</v>
      </c>
      <c r="AH27">
        <v>46.922145399999998</v>
      </c>
      <c r="AI27">
        <v>8.592240799999999</v>
      </c>
      <c r="AJ27">
        <v>0</v>
      </c>
      <c r="AK27">
        <v>15.494139999999998</v>
      </c>
      <c r="AL27">
        <v>0</v>
      </c>
      <c r="AM27">
        <v>4.9079790476190466</v>
      </c>
      <c r="AN27">
        <v>0.68867999999999996</v>
      </c>
      <c r="AO27">
        <v>9.5611151999999997</v>
      </c>
      <c r="AP27">
        <v>3.5370971999999998</v>
      </c>
      <c r="AQ27">
        <v>11.018099999999999</v>
      </c>
      <c r="AR27">
        <v>15.0724704</v>
      </c>
      <c r="AS27">
        <v>9.9875181120000001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28.30638684565616</v>
      </c>
      <c r="BB27">
        <f t="shared" si="0"/>
        <v>722.52614479658178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2.9513282738669244</v>
      </c>
      <c r="L28">
        <v>460.93023498242434</v>
      </c>
      <c r="M28">
        <v>27.922462030375694</v>
      </c>
      <c r="N28">
        <v>36.239827115959876</v>
      </c>
      <c r="O28">
        <v>0</v>
      </c>
      <c r="P28">
        <v>37.508286588475272</v>
      </c>
      <c r="Q28">
        <v>6.6946545974273448</v>
      </c>
      <c r="R28">
        <v>13.007942450980391</v>
      </c>
      <c r="S28">
        <v>8.1008571428571425</v>
      </c>
      <c r="T28">
        <v>0</v>
      </c>
      <c r="U28">
        <v>52.977937415375351</v>
      </c>
      <c r="V28">
        <v>6.3592781954887228</v>
      </c>
      <c r="W28">
        <v>13.406183115338884</v>
      </c>
      <c r="X28">
        <v>45.258062963864909</v>
      </c>
      <c r="Y28">
        <v>0</v>
      </c>
      <c r="Z28">
        <v>6.0321175199999999</v>
      </c>
      <c r="AA28">
        <v>12.931030944000002</v>
      </c>
      <c r="AB28">
        <v>12.121704815999999</v>
      </c>
      <c r="AC28">
        <v>8.9164694943999994</v>
      </c>
      <c r="AD28">
        <v>11.226333560000002</v>
      </c>
      <c r="AE28">
        <v>15.1671353808</v>
      </c>
      <c r="AF28">
        <v>2.7224999999999997</v>
      </c>
      <c r="AG28">
        <v>5.504728319999999</v>
      </c>
      <c r="AH28">
        <v>46.922145399999998</v>
      </c>
      <c r="AI28">
        <v>10.935579199999999</v>
      </c>
      <c r="AJ28">
        <v>0</v>
      </c>
      <c r="AK28">
        <v>15.494139999999998</v>
      </c>
      <c r="AL28">
        <v>0</v>
      </c>
      <c r="AM28">
        <v>4.9079790476190466</v>
      </c>
      <c r="AN28">
        <v>0.68867999999999996</v>
      </c>
      <c r="AO28">
        <v>9.5611151999999997</v>
      </c>
      <c r="AP28">
        <v>3.5370971999999998</v>
      </c>
      <c r="AQ28">
        <v>11.018099999999999</v>
      </c>
      <c r="AR28">
        <v>15.0724704</v>
      </c>
      <c r="AS28">
        <v>9.9875181120000001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34.461717098361191</v>
      </c>
      <c r="BB28">
        <f t="shared" si="0"/>
        <v>879.64218236889269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2.9513282738669244</v>
      </c>
      <c r="L29">
        <v>460.93023498242434</v>
      </c>
      <c r="M29">
        <v>27.922462030375694</v>
      </c>
      <c r="N29">
        <v>36.239827115959876</v>
      </c>
      <c r="O29">
        <v>0</v>
      </c>
      <c r="P29">
        <v>37.508286588475272</v>
      </c>
      <c r="Q29">
        <v>6.6946545974273448</v>
      </c>
      <c r="R29">
        <v>13.007942450980391</v>
      </c>
      <c r="S29">
        <v>8.1008571428571425</v>
      </c>
      <c r="T29">
        <v>0</v>
      </c>
      <c r="U29">
        <v>52.977937415375351</v>
      </c>
      <c r="V29">
        <v>6.3592781954887228</v>
      </c>
      <c r="W29">
        <v>13.406183115338884</v>
      </c>
      <c r="X29">
        <v>45.258062963864909</v>
      </c>
      <c r="Y29">
        <v>0</v>
      </c>
      <c r="Z29">
        <v>6.0321175199999999</v>
      </c>
      <c r="AA29">
        <v>12.931030944000002</v>
      </c>
      <c r="AB29">
        <v>12.121704815999999</v>
      </c>
      <c r="AC29">
        <v>8.9164694943999994</v>
      </c>
      <c r="AD29">
        <v>11.226333560000002</v>
      </c>
      <c r="AE29">
        <v>15.1671353808</v>
      </c>
      <c r="AF29">
        <v>2.7224999999999997</v>
      </c>
      <c r="AG29">
        <v>5.504728319999999</v>
      </c>
      <c r="AH29">
        <v>46.922145399999998</v>
      </c>
      <c r="AI29">
        <v>10.935579199999999</v>
      </c>
      <c r="AJ29">
        <v>0</v>
      </c>
      <c r="AK29">
        <v>15.494139999999998</v>
      </c>
      <c r="AL29">
        <v>0</v>
      </c>
      <c r="AM29">
        <v>4.9079790476190466</v>
      </c>
      <c r="AN29">
        <v>0.68867999999999996</v>
      </c>
      <c r="AO29">
        <v>9.5611151999999997</v>
      </c>
      <c r="AP29">
        <v>3.5370971999999998</v>
      </c>
      <c r="AQ29">
        <v>11.018099999999999</v>
      </c>
      <c r="AR29">
        <v>15.0724704</v>
      </c>
      <c r="AS29">
        <v>9.9875181120000001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34.461717098361191</v>
      </c>
      <c r="BB29">
        <f t="shared" si="0"/>
        <v>879.64218236889269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2.9513282738669244</v>
      </c>
      <c r="L30">
        <v>460.93023498242434</v>
      </c>
      <c r="M30">
        <v>27.922462030375694</v>
      </c>
      <c r="N30">
        <v>36.239827115959876</v>
      </c>
      <c r="O30">
        <v>0</v>
      </c>
      <c r="P30">
        <v>37.508286588475272</v>
      </c>
      <c r="Q30">
        <v>6.6946545974273448</v>
      </c>
      <c r="R30">
        <v>13.007942450980391</v>
      </c>
      <c r="S30">
        <v>8.1008571428571425</v>
      </c>
      <c r="T30">
        <v>0</v>
      </c>
      <c r="U30">
        <v>52.977937415375351</v>
      </c>
      <c r="V30">
        <v>6.3592781954887228</v>
      </c>
      <c r="W30">
        <v>13.406183115338884</v>
      </c>
      <c r="X30">
        <v>45.258062963864909</v>
      </c>
      <c r="Y30">
        <v>0</v>
      </c>
      <c r="Z30">
        <v>6.0321175199999999</v>
      </c>
      <c r="AA30">
        <v>12.931030944000002</v>
      </c>
      <c r="AB30">
        <v>12.121704815999999</v>
      </c>
      <c r="AC30">
        <v>8.9164694943999994</v>
      </c>
      <c r="AD30">
        <v>11.226333560000002</v>
      </c>
      <c r="AE30">
        <v>15.1671353808</v>
      </c>
      <c r="AF30">
        <v>2.7224999999999997</v>
      </c>
      <c r="AG30">
        <v>5.504728319999999</v>
      </c>
      <c r="AH30">
        <v>46.922145399999998</v>
      </c>
      <c r="AI30">
        <v>15.231699600000001</v>
      </c>
      <c r="AJ30">
        <v>0</v>
      </c>
      <c r="AK30">
        <v>15.494139999999998</v>
      </c>
      <c r="AL30">
        <v>0</v>
      </c>
      <c r="AM30">
        <v>4.9079790476190466</v>
      </c>
      <c r="AN30">
        <v>0.68867999999999996</v>
      </c>
      <c r="AO30">
        <v>9.5611151999999997</v>
      </c>
      <c r="AP30">
        <v>3.5370971999999998</v>
      </c>
      <c r="AQ30">
        <v>11.018099999999999</v>
      </c>
      <c r="AR30">
        <v>15.0724704</v>
      </c>
      <c r="AS30">
        <v>9.9875181120000001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34.623680806761186</v>
      </c>
      <c r="BB30">
        <f t="shared" si="0"/>
        <v>883.77633906049266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3.0656078568032061</v>
      </c>
      <c r="L31">
        <v>460.93023498242434</v>
      </c>
      <c r="M31">
        <v>27.922462030375694</v>
      </c>
      <c r="N31">
        <v>36.239827115959876</v>
      </c>
      <c r="O31">
        <v>0</v>
      </c>
      <c r="P31">
        <v>37.508286588475272</v>
      </c>
      <c r="Q31">
        <v>6.6953566694987252</v>
      </c>
      <c r="R31">
        <v>13.002640803844473</v>
      </c>
      <c r="S31">
        <v>8.0961294943820228</v>
      </c>
      <c r="T31">
        <v>0</v>
      </c>
      <c r="U31">
        <v>52.977937415375351</v>
      </c>
      <c r="V31">
        <v>6.3592781954887228</v>
      </c>
      <c r="W31">
        <v>13.406183115338884</v>
      </c>
      <c r="X31">
        <v>45.258062963864909</v>
      </c>
      <c r="Y31">
        <v>0</v>
      </c>
      <c r="Z31">
        <v>6.0321175199999999</v>
      </c>
      <c r="AA31">
        <v>12.931030944000002</v>
      </c>
      <c r="AB31">
        <v>12.121704815999999</v>
      </c>
      <c r="AC31">
        <v>8.9164694943999994</v>
      </c>
      <c r="AD31">
        <v>11.226333560000002</v>
      </c>
      <c r="AE31">
        <v>15.1671353808</v>
      </c>
      <c r="AF31">
        <v>2.7224999999999997</v>
      </c>
      <c r="AG31">
        <v>5.504728319999999</v>
      </c>
      <c r="AH31">
        <v>46.922145399999998</v>
      </c>
      <c r="AI31">
        <v>15.231699600000001</v>
      </c>
      <c r="AJ31">
        <v>0</v>
      </c>
      <c r="AK31">
        <v>15.494139999999998</v>
      </c>
      <c r="AL31">
        <v>0</v>
      </c>
      <c r="AM31">
        <v>4.9079790476190466</v>
      </c>
      <c r="AN31">
        <v>0.68867999999999996</v>
      </c>
      <c r="AO31">
        <v>9.5611151999999997</v>
      </c>
      <c r="AP31">
        <v>3.5370971999999998</v>
      </c>
      <c r="AQ31">
        <v>11.018099999999999</v>
      </c>
      <c r="AR31">
        <v>15.0724704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34.620044371608898</v>
      </c>
      <c r="BB31">
        <f t="shared" si="0"/>
        <v>883.6835268474415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2.95133188701223</v>
      </c>
      <c r="L32">
        <v>460.93023498242434</v>
      </c>
      <c r="M32">
        <v>27.922462030375694</v>
      </c>
      <c r="N32">
        <v>36.239827115959876</v>
      </c>
      <c r="O32">
        <v>0</v>
      </c>
      <c r="P32">
        <v>37.508286588475272</v>
      </c>
      <c r="Q32">
        <v>6.6953566694987252</v>
      </c>
      <c r="R32">
        <v>13.002640803844473</v>
      </c>
      <c r="S32">
        <v>8.0961294943820228</v>
      </c>
      <c r="T32">
        <v>0</v>
      </c>
      <c r="U32">
        <v>52.977937415375351</v>
      </c>
      <c r="V32">
        <v>6.3592781954887228</v>
      </c>
      <c r="W32">
        <v>13.406183115338884</v>
      </c>
      <c r="X32">
        <v>45.258062963864909</v>
      </c>
      <c r="Y32">
        <v>0</v>
      </c>
      <c r="Z32">
        <v>6.0321175199999999</v>
      </c>
      <c r="AA32">
        <v>12.931030944000002</v>
      </c>
      <c r="AB32">
        <v>12.121704815999999</v>
      </c>
      <c r="AC32">
        <v>8.9164694943999994</v>
      </c>
      <c r="AD32">
        <v>11.226333560000002</v>
      </c>
      <c r="AE32">
        <v>15.1671353808</v>
      </c>
      <c r="AF32">
        <v>2.7224999999999997</v>
      </c>
      <c r="AG32">
        <v>5.504728319999999</v>
      </c>
      <c r="AH32">
        <v>46.922145399999998</v>
      </c>
      <c r="AI32">
        <v>15.231699600000001</v>
      </c>
      <c r="AJ32">
        <v>0</v>
      </c>
      <c r="AK32">
        <v>15.494139999999998</v>
      </c>
      <c r="AL32">
        <v>0</v>
      </c>
      <c r="AM32">
        <v>4.9079790476190466</v>
      </c>
      <c r="AN32">
        <v>0.68867999999999996</v>
      </c>
      <c r="AO32">
        <v>9.5611151999999997</v>
      </c>
      <c r="AP32">
        <v>3.5370971999999998</v>
      </c>
      <c r="AQ32">
        <v>8.1572599999999991</v>
      </c>
      <c r="AR32">
        <v>15.0724704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34.507882441380339</v>
      </c>
      <c r="BB32">
        <f t="shared" si="0"/>
        <v>880.82057280787899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2.95133188701223</v>
      </c>
      <c r="L33">
        <v>460.93023498242434</v>
      </c>
      <c r="M33">
        <v>27.922462030375694</v>
      </c>
      <c r="N33">
        <v>36.239827115959876</v>
      </c>
      <c r="O33">
        <v>0</v>
      </c>
      <c r="P33">
        <v>37.508286588475272</v>
      </c>
      <c r="Q33">
        <v>6.6953566694987252</v>
      </c>
      <c r="R33">
        <v>13.002640803844473</v>
      </c>
      <c r="S33">
        <v>8.0961294943820228</v>
      </c>
      <c r="T33">
        <v>0</v>
      </c>
      <c r="U33">
        <v>52.977937415375351</v>
      </c>
      <c r="V33">
        <v>6.3592781954887228</v>
      </c>
      <c r="W33">
        <v>13.406183115338884</v>
      </c>
      <c r="X33">
        <v>45.258062963864909</v>
      </c>
      <c r="Y33">
        <v>0</v>
      </c>
      <c r="Z33">
        <v>6.0321175199999999</v>
      </c>
      <c r="AA33">
        <v>12.931030944000002</v>
      </c>
      <c r="AB33">
        <v>12.121704815999999</v>
      </c>
      <c r="AC33">
        <v>8.9164694943999994</v>
      </c>
      <c r="AD33">
        <v>11.226333560000002</v>
      </c>
      <c r="AE33">
        <v>15.1671353808</v>
      </c>
      <c r="AF33">
        <v>2.7224999999999997</v>
      </c>
      <c r="AG33">
        <v>5.504728319999999</v>
      </c>
      <c r="AH33">
        <v>46.922145399999998</v>
      </c>
      <c r="AI33">
        <v>15.231699600000001</v>
      </c>
      <c r="AJ33">
        <v>0</v>
      </c>
      <c r="AK33">
        <v>15.494139999999998</v>
      </c>
      <c r="AL33">
        <v>0</v>
      </c>
      <c r="AM33">
        <v>4.9079790476190466</v>
      </c>
      <c r="AN33">
        <v>0.68867999999999996</v>
      </c>
      <c r="AO33">
        <v>9.5611151999999997</v>
      </c>
      <c r="AP33">
        <v>3.5370971999999998</v>
      </c>
      <c r="AQ33">
        <v>7.3453999999999997</v>
      </c>
      <c r="AR33">
        <v>15.0724704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34.477275380745418</v>
      </c>
      <c r="BB33">
        <f t="shared" si="0"/>
        <v>880.0393198685141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2.95133188701223</v>
      </c>
      <c r="L34">
        <v>340.00466799694522</v>
      </c>
      <c r="M34">
        <v>27.922462030375694</v>
      </c>
      <c r="N34">
        <v>36.239827115959876</v>
      </c>
      <c r="O34">
        <v>0</v>
      </c>
      <c r="P34">
        <v>37.508286588475272</v>
      </c>
      <c r="Q34">
        <v>6.6953566694987252</v>
      </c>
      <c r="R34">
        <v>13.002640803844473</v>
      </c>
      <c r="S34">
        <v>8.0961294943820228</v>
      </c>
      <c r="T34">
        <v>0</v>
      </c>
      <c r="U34">
        <v>52.977937415375351</v>
      </c>
      <c r="V34">
        <v>6.3592781954887228</v>
      </c>
      <c r="W34">
        <v>13.406183115338884</v>
      </c>
      <c r="X34">
        <v>45.258062963864909</v>
      </c>
      <c r="Y34">
        <v>0</v>
      </c>
      <c r="Z34">
        <v>6.0321175199999999</v>
      </c>
      <c r="AA34">
        <v>12.931030944000002</v>
      </c>
      <c r="AB34">
        <v>12.121704815999999</v>
      </c>
      <c r="AC34">
        <v>8.9164694943999994</v>
      </c>
      <c r="AD34">
        <v>11.226333560000002</v>
      </c>
      <c r="AE34">
        <v>15.1671353808</v>
      </c>
      <c r="AF34">
        <v>2.7224999999999997</v>
      </c>
      <c r="AG34">
        <v>5.504728319999999</v>
      </c>
      <c r="AH34">
        <v>46.922145399999998</v>
      </c>
      <c r="AI34">
        <v>15.231699600000001</v>
      </c>
      <c r="AJ34">
        <v>0</v>
      </c>
      <c r="AK34">
        <v>15.494139999999998</v>
      </c>
      <c r="AL34">
        <v>0</v>
      </c>
      <c r="AM34">
        <v>4.9079790476190466</v>
      </c>
      <c r="AN34">
        <v>0.68867999999999996</v>
      </c>
      <c r="AO34">
        <v>9.5611151999999997</v>
      </c>
      <c r="AP34">
        <v>3.5370971999999998</v>
      </c>
      <c r="AQ34">
        <v>4.0786299999999995</v>
      </c>
      <c r="AR34">
        <v>15.0724704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29.795224690861652</v>
      </c>
      <c r="BB34">
        <f t="shared" si="0"/>
        <v>760.52903357291859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2.95133188701223</v>
      </c>
      <c r="L35">
        <v>360.00289728818535</v>
      </c>
      <c r="M35">
        <v>28.23494860499266</v>
      </c>
      <c r="N35">
        <v>36.239827115959876</v>
      </c>
      <c r="O35">
        <v>0</v>
      </c>
      <c r="P35">
        <v>37.508286588475272</v>
      </c>
      <c r="Q35">
        <v>6.6953566694987252</v>
      </c>
      <c r="R35">
        <v>13.002640803844473</v>
      </c>
      <c r="S35">
        <v>8.0961294943820228</v>
      </c>
      <c r="T35">
        <v>0</v>
      </c>
      <c r="U35">
        <v>52.977937415375351</v>
      </c>
      <c r="V35">
        <v>6.3581276139410194</v>
      </c>
      <c r="W35">
        <v>13.407548432546671</v>
      </c>
      <c r="X35">
        <v>45.25615720055319</v>
      </c>
      <c r="Y35">
        <v>0</v>
      </c>
      <c r="Z35">
        <v>4.0214116800000008</v>
      </c>
      <c r="AA35">
        <v>12.931030944000002</v>
      </c>
      <c r="AB35">
        <v>12.121704815999999</v>
      </c>
      <c r="AC35">
        <v>8.9164694943999994</v>
      </c>
      <c r="AD35">
        <v>11.226333560000002</v>
      </c>
      <c r="AE35">
        <v>15.1671353808</v>
      </c>
      <c r="AF35">
        <v>2.7224999999999997</v>
      </c>
      <c r="AG35">
        <v>5.504728319999999</v>
      </c>
      <c r="AH35">
        <v>46.922145399999998</v>
      </c>
      <c r="AI35">
        <v>15.231699600000001</v>
      </c>
      <c r="AJ35">
        <v>0</v>
      </c>
      <c r="AK35">
        <v>15.494139999999998</v>
      </c>
      <c r="AL35">
        <v>0</v>
      </c>
      <c r="AM35">
        <v>4.9079790476190466</v>
      </c>
      <c r="AN35">
        <v>0.68867999999999996</v>
      </c>
      <c r="AO35">
        <v>9.5611151999999997</v>
      </c>
      <c r="AP35">
        <v>3.5370971999999998</v>
      </c>
      <c r="AQ35">
        <v>3.6726999999999999</v>
      </c>
      <c r="AR35">
        <v>15.0724704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30.469768238528779</v>
      </c>
      <c r="BB35">
        <f t="shared" si="0"/>
        <v>777.74687902345704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2.95133188701223</v>
      </c>
      <c r="L36">
        <v>359.99983870967742</v>
      </c>
      <c r="M36">
        <v>28.23494860499266</v>
      </c>
      <c r="N36">
        <v>36.239827115959876</v>
      </c>
      <c r="O36">
        <v>0</v>
      </c>
      <c r="P36">
        <v>37.508286588475272</v>
      </c>
      <c r="Q36">
        <v>6.6953566694987252</v>
      </c>
      <c r="R36">
        <v>13.002640803844473</v>
      </c>
      <c r="S36">
        <v>8.0961294943820228</v>
      </c>
      <c r="T36">
        <v>0</v>
      </c>
      <c r="U36">
        <v>52.977937415375351</v>
      </c>
      <c r="V36">
        <v>6.3581276139410194</v>
      </c>
      <c r="W36">
        <v>13.407548432546671</v>
      </c>
      <c r="X36">
        <v>45.25615720055319</v>
      </c>
      <c r="Y36">
        <v>0</v>
      </c>
      <c r="Z36">
        <v>4.0214116800000008</v>
      </c>
      <c r="AA36">
        <v>12.918427599999999</v>
      </c>
      <c r="AB36">
        <v>12.121704815999999</v>
      </c>
      <c r="AC36">
        <v>8.9164694943999994</v>
      </c>
      <c r="AD36">
        <v>11.226333560000002</v>
      </c>
      <c r="AE36">
        <v>15.1671353808</v>
      </c>
      <c r="AF36">
        <v>2.7224999999999997</v>
      </c>
      <c r="AG36">
        <v>5.504728319999999</v>
      </c>
      <c r="AH36">
        <v>46.922145399999998</v>
      </c>
      <c r="AI36">
        <v>9.7639099999999974</v>
      </c>
      <c r="AJ36">
        <v>0</v>
      </c>
      <c r="AK36">
        <v>15.494139999999998</v>
      </c>
      <c r="AL36">
        <v>0</v>
      </c>
      <c r="AM36">
        <v>4.9079790476190466</v>
      </c>
      <c r="AN36">
        <v>0.68867999999999996</v>
      </c>
      <c r="AO36">
        <v>9.5611151999999997</v>
      </c>
      <c r="AP36">
        <v>3.5370971999999998</v>
      </c>
      <c r="AQ36">
        <v>0</v>
      </c>
      <c r="AR36">
        <v>15.0724704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30.124580830030425</v>
      </c>
      <c r="BB36">
        <f t="shared" si="0"/>
        <v>768.93591490944755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270.23142967061665</v>
      </c>
      <c r="M37">
        <v>28.23494860499266</v>
      </c>
      <c r="N37">
        <v>36.239827115959876</v>
      </c>
      <c r="O37">
        <v>0</v>
      </c>
      <c r="P37">
        <v>37.508286588475272</v>
      </c>
      <c r="Q37">
        <v>2.0784319211822662</v>
      </c>
      <c r="R37">
        <v>4.1563654223968562</v>
      </c>
      <c r="S37">
        <v>2.5881483788235293</v>
      </c>
      <c r="T37">
        <v>0</v>
      </c>
      <c r="U37">
        <v>52.977937415375351</v>
      </c>
      <c r="V37">
        <v>6.3581276139410194</v>
      </c>
      <c r="W37">
        <v>13.407548432546671</v>
      </c>
      <c r="X37">
        <v>45.25615720055319</v>
      </c>
      <c r="Y37">
        <v>0</v>
      </c>
      <c r="Z37">
        <v>4.0214116800000008</v>
      </c>
      <c r="AA37">
        <v>8.6042059999999996</v>
      </c>
      <c r="AB37">
        <v>12.121704815999999</v>
      </c>
      <c r="AC37">
        <v>8.9164694943999994</v>
      </c>
      <c r="AD37">
        <v>11.226333560000002</v>
      </c>
      <c r="AE37">
        <v>15.1671353808</v>
      </c>
      <c r="AF37">
        <v>2.7224999999999997</v>
      </c>
      <c r="AG37">
        <v>5.504728319999999</v>
      </c>
      <c r="AH37">
        <v>46.922145399999998</v>
      </c>
      <c r="AI37">
        <v>12.888361199999999</v>
      </c>
      <c r="AJ37">
        <v>0</v>
      </c>
      <c r="AK37">
        <v>15.494139999999998</v>
      </c>
      <c r="AL37">
        <v>0</v>
      </c>
      <c r="AM37">
        <v>4.9079790476190466</v>
      </c>
      <c r="AN37">
        <v>0.68867999999999996</v>
      </c>
      <c r="AO37">
        <v>9.5611151999999997</v>
      </c>
      <c r="AP37">
        <v>3.5370971999999998</v>
      </c>
      <c r="AQ37">
        <v>0</v>
      </c>
      <c r="AR37">
        <v>15.0724704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25.868978797943079</v>
      </c>
      <c r="BB37">
        <f t="shared" si="0"/>
        <v>660.31082437013924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270.23142967061665</v>
      </c>
      <c r="M38">
        <v>28.23494860499266</v>
      </c>
      <c r="N38">
        <v>36.239827115959876</v>
      </c>
      <c r="O38">
        <v>0</v>
      </c>
      <c r="P38">
        <v>37.508286588475272</v>
      </c>
      <c r="Q38">
        <v>2.0784319211822662</v>
      </c>
      <c r="R38">
        <v>4.1563654223968562</v>
      </c>
      <c r="S38">
        <v>2.5881483788235293</v>
      </c>
      <c r="T38">
        <v>0</v>
      </c>
      <c r="U38">
        <v>52.977937415375351</v>
      </c>
      <c r="V38">
        <v>6.3581276139410194</v>
      </c>
      <c r="W38">
        <v>13.407548432546671</v>
      </c>
      <c r="X38">
        <v>45.25615720055319</v>
      </c>
      <c r="Y38">
        <v>0</v>
      </c>
      <c r="Z38">
        <v>4.0214116800000008</v>
      </c>
      <c r="AA38">
        <v>8.6042059999999996</v>
      </c>
      <c r="AB38">
        <v>12.121704815999999</v>
      </c>
      <c r="AC38">
        <v>8.9164694943999994</v>
      </c>
      <c r="AD38">
        <v>11.226333560000002</v>
      </c>
      <c r="AE38">
        <v>15.1671353808</v>
      </c>
      <c r="AF38">
        <v>2.7224999999999997</v>
      </c>
      <c r="AG38">
        <v>5.504728319999999</v>
      </c>
      <c r="AH38">
        <v>46.922145399999998</v>
      </c>
      <c r="AI38">
        <v>12.888361199999999</v>
      </c>
      <c r="AJ38">
        <v>0</v>
      </c>
      <c r="AK38">
        <v>15.494139999999998</v>
      </c>
      <c r="AL38">
        <v>0</v>
      </c>
      <c r="AM38">
        <v>4.9079790476190466</v>
      </c>
      <c r="AN38">
        <v>0.68867999999999996</v>
      </c>
      <c r="AO38">
        <v>9.5611151999999997</v>
      </c>
      <c r="AP38">
        <v>3.5370971999999998</v>
      </c>
      <c r="AQ38">
        <v>0</v>
      </c>
      <c r="AR38">
        <v>15.0724704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25.868978797943079</v>
      </c>
      <c r="BB38">
        <f t="shared" si="0"/>
        <v>660.31082437013924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274.47244707588629</v>
      </c>
      <c r="M39">
        <v>28.23494860499266</v>
      </c>
      <c r="N39">
        <v>36.239827115959876</v>
      </c>
      <c r="O39">
        <v>0</v>
      </c>
      <c r="P39">
        <v>37.508286588475272</v>
      </c>
      <c r="Q39">
        <v>2.0784184793070257</v>
      </c>
      <c r="R39">
        <v>4.1563654223968562</v>
      </c>
      <c r="S39">
        <v>2.5881483788235293</v>
      </c>
      <c r="T39">
        <v>0</v>
      </c>
      <c r="U39">
        <v>52.977937415375351</v>
      </c>
      <c r="V39">
        <v>6.3581276139410194</v>
      </c>
      <c r="W39">
        <v>13.438728777738643</v>
      </c>
      <c r="X39">
        <v>45.25615720055319</v>
      </c>
      <c r="Y39">
        <v>0</v>
      </c>
      <c r="Z39">
        <v>2.01070584</v>
      </c>
      <c r="AA39">
        <v>8.6042059999999996</v>
      </c>
      <c r="AB39">
        <v>12.121704815999999</v>
      </c>
      <c r="AC39">
        <v>8.9164694943999994</v>
      </c>
      <c r="AD39">
        <v>8.4298822400000013</v>
      </c>
      <c r="AE39">
        <v>15.1671353808</v>
      </c>
      <c r="AF39">
        <v>2.7224999999999997</v>
      </c>
      <c r="AG39">
        <v>5.504728319999999</v>
      </c>
      <c r="AH39">
        <v>46.922145399999998</v>
      </c>
      <c r="AI39">
        <v>12.888361199999999</v>
      </c>
      <c r="AJ39">
        <v>0</v>
      </c>
      <c r="AK39">
        <v>15.494139999999998</v>
      </c>
      <c r="AL39">
        <v>0</v>
      </c>
      <c r="AM39">
        <v>4.9079790476190466</v>
      </c>
      <c r="AN39">
        <v>0.68867999999999996</v>
      </c>
      <c r="AO39">
        <v>9.2905176000000012</v>
      </c>
      <c r="AP39">
        <v>3.5370971999999998</v>
      </c>
      <c r="AQ39">
        <v>0</v>
      </c>
      <c r="AR39">
        <v>15.0724704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25.838608085249312</v>
      </c>
      <c r="BB39">
        <f t="shared" si="0"/>
        <v>659.5356246314193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274.47244707588629</v>
      </c>
      <c r="M40">
        <v>28.23494860499266</v>
      </c>
      <c r="N40">
        <v>36.239827115959876</v>
      </c>
      <c r="O40">
        <v>0</v>
      </c>
      <c r="P40">
        <v>37.508286588475272</v>
      </c>
      <c r="Q40">
        <v>2.0784184793070257</v>
      </c>
      <c r="R40">
        <v>4.1563654223968562</v>
      </c>
      <c r="S40">
        <v>2.5881483788235293</v>
      </c>
      <c r="T40">
        <v>0</v>
      </c>
      <c r="U40">
        <v>52.977937415375351</v>
      </c>
      <c r="V40">
        <v>6.3581276139410194</v>
      </c>
      <c r="W40">
        <v>13.438728777738643</v>
      </c>
      <c r="X40">
        <v>45.258062963864909</v>
      </c>
      <c r="Y40">
        <v>0</v>
      </c>
      <c r="Z40">
        <v>2.01070584</v>
      </c>
      <c r="AA40">
        <v>8.6042059999999996</v>
      </c>
      <c r="AB40">
        <v>12.121704815999999</v>
      </c>
      <c r="AC40">
        <v>8.9164694943999994</v>
      </c>
      <c r="AD40">
        <v>8.4298822400000013</v>
      </c>
      <c r="AE40">
        <v>15.1671353808</v>
      </c>
      <c r="AF40">
        <v>2.7224999999999997</v>
      </c>
      <c r="AG40">
        <v>5.504728319999999</v>
      </c>
      <c r="AH40">
        <v>46.922145399999998</v>
      </c>
      <c r="AI40">
        <v>12.888361199999999</v>
      </c>
      <c r="AJ40">
        <v>0</v>
      </c>
      <c r="AK40">
        <v>15.494139999999998</v>
      </c>
      <c r="AL40">
        <v>0</v>
      </c>
      <c r="AM40">
        <v>4.9079790476190466</v>
      </c>
      <c r="AN40">
        <v>0.68867999999999996</v>
      </c>
      <c r="AO40">
        <v>9.2905176000000012</v>
      </c>
      <c r="AP40">
        <v>3.5370971999999998</v>
      </c>
      <c r="AQ40">
        <v>0</v>
      </c>
      <c r="AR40">
        <v>15.0724704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25.838679839258702</v>
      </c>
      <c r="BB40">
        <f t="shared" si="0"/>
        <v>659.53745864072175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269.99919398946429</v>
      </c>
      <c r="M41">
        <v>28.23494860499266</v>
      </c>
      <c r="N41">
        <v>36.239827115959876</v>
      </c>
      <c r="O41">
        <v>0</v>
      </c>
      <c r="P41">
        <v>37.508286588475272</v>
      </c>
      <c r="Q41">
        <v>1.9964269581056464</v>
      </c>
      <c r="R41">
        <v>3.9991126322339761</v>
      </c>
      <c r="S41">
        <v>2.0044343909928353</v>
      </c>
      <c r="T41">
        <v>0</v>
      </c>
      <c r="U41">
        <v>52.977937415375351</v>
      </c>
      <c r="V41">
        <v>6.3592781954887228</v>
      </c>
      <c r="W41">
        <v>13.406183115338884</v>
      </c>
      <c r="X41">
        <v>45.258062963864909</v>
      </c>
      <c r="Y41">
        <v>0</v>
      </c>
      <c r="Z41">
        <v>2.01070584</v>
      </c>
      <c r="AA41">
        <v>8.6042059999999996</v>
      </c>
      <c r="AB41">
        <v>12.121704815999999</v>
      </c>
      <c r="AC41">
        <v>8.9164694943999994</v>
      </c>
      <c r="AD41">
        <v>8.4298822400000013</v>
      </c>
      <c r="AE41">
        <v>15.1671353808</v>
      </c>
      <c r="AF41">
        <v>2.7224999999999997</v>
      </c>
      <c r="AG41">
        <v>5.504728319999999</v>
      </c>
      <c r="AH41">
        <v>46.922145399999998</v>
      </c>
      <c r="AI41">
        <v>12.888361199999999</v>
      </c>
      <c r="AJ41">
        <v>0</v>
      </c>
      <c r="AK41">
        <v>15.494139999999998</v>
      </c>
      <c r="AL41">
        <v>0</v>
      </c>
      <c r="AM41">
        <v>4.9079790476190466</v>
      </c>
      <c r="AN41">
        <v>0.68867999999999996</v>
      </c>
      <c r="AO41">
        <v>9.2905176000000012</v>
      </c>
      <c r="AP41">
        <v>3.5370971999999998</v>
      </c>
      <c r="AQ41">
        <v>0</v>
      </c>
      <c r="AR41">
        <v>15.0724704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25.637828829314806</v>
      </c>
      <c r="BB41">
        <f t="shared" si="0"/>
        <v>654.41070318419656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269.99919398946429</v>
      </c>
      <c r="M42">
        <v>28.23494860499266</v>
      </c>
      <c r="N42">
        <v>36.239827115959876</v>
      </c>
      <c r="O42">
        <v>0</v>
      </c>
      <c r="P42">
        <v>37.508286588475272</v>
      </c>
      <c r="Q42">
        <v>1.9964269581056464</v>
      </c>
      <c r="R42">
        <v>3.9991126322339761</v>
      </c>
      <c r="S42">
        <v>2.0044343909928353</v>
      </c>
      <c r="T42">
        <v>0</v>
      </c>
      <c r="U42">
        <v>52.977937415375351</v>
      </c>
      <c r="V42">
        <v>6.3592781954887228</v>
      </c>
      <c r="W42">
        <v>13.406183115338884</v>
      </c>
      <c r="X42">
        <v>45.258062963864909</v>
      </c>
      <c r="Y42">
        <v>0</v>
      </c>
      <c r="Z42">
        <v>2.01070584</v>
      </c>
      <c r="AA42">
        <v>5.7199791999999992</v>
      </c>
      <c r="AB42">
        <v>12.121704815999999</v>
      </c>
      <c r="AC42">
        <v>8.9164694943999994</v>
      </c>
      <c r="AD42">
        <v>8.4298822400000013</v>
      </c>
      <c r="AE42">
        <v>15.1671353808</v>
      </c>
      <c r="AF42">
        <v>2.7224999999999997</v>
      </c>
      <c r="AG42">
        <v>5.504728319999999</v>
      </c>
      <c r="AH42">
        <v>46.922145399999998</v>
      </c>
      <c r="AI42">
        <v>9.7639099999999974</v>
      </c>
      <c r="AJ42">
        <v>0</v>
      </c>
      <c r="AK42">
        <v>15.494139999999998</v>
      </c>
      <c r="AL42">
        <v>0</v>
      </c>
      <c r="AM42">
        <v>4.9079790476190466</v>
      </c>
      <c r="AN42">
        <v>0.68867999999999996</v>
      </c>
      <c r="AO42">
        <v>9.2905176000000012</v>
      </c>
      <c r="AP42">
        <v>3.5370971999999998</v>
      </c>
      <c r="AQ42">
        <v>0</v>
      </c>
      <c r="AR42">
        <v>15.0724704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25.411301822114801</v>
      </c>
      <c r="BB42">
        <f t="shared" si="0"/>
        <v>648.62855219139669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269.99919398946429</v>
      </c>
      <c r="M43">
        <v>28.23494860499266</v>
      </c>
      <c r="N43">
        <v>36.239827115959876</v>
      </c>
      <c r="O43">
        <v>0</v>
      </c>
      <c r="P43">
        <v>37.508286588475272</v>
      </c>
      <c r="Q43">
        <v>1.9964269581056464</v>
      </c>
      <c r="R43">
        <v>3.9991126322339761</v>
      </c>
      <c r="S43">
        <v>2.0044343909928353</v>
      </c>
      <c r="T43">
        <v>0</v>
      </c>
      <c r="U43">
        <v>52.977937415375351</v>
      </c>
      <c r="V43">
        <v>6.3592781954887228</v>
      </c>
      <c r="W43">
        <v>13.406183115338884</v>
      </c>
      <c r="X43">
        <v>45.258062963864909</v>
      </c>
      <c r="Y43">
        <v>0</v>
      </c>
      <c r="Z43">
        <v>2.02488</v>
      </c>
      <c r="AA43">
        <v>4.2899844000000007</v>
      </c>
      <c r="AB43">
        <v>12.121704815999999</v>
      </c>
      <c r="AC43">
        <v>8.9164694943999994</v>
      </c>
      <c r="AD43">
        <v>8.4298822400000013</v>
      </c>
      <c r="AE43">
        <v>15.1671353808</v>
      </c>
      <c r="AF43">
        <v>1.9662499999999994</v>
      </c>
      <c r="AG43">
        <v>5.504728319999999</v>
      </c>
      <c r="AH43">
        <v>46.922145399999998</v>
      </c>
      <c r="AI43">
        <v>9.7639099999999974</v>
      </c>
      <c r="AJ43">
        <v>0</v>
      </c>
      <c r="AK43">
        <v>15.494139999999998</v>
      </c>
      <c r="AL43">
        <v>0</v>
      </c>
      <c r="AM43">
        <v>4.9079790476190466</v>
      </c>
      <c r="AN43">
        <v>0.68867999999999996</v>
      </c>
      <c r="AO43">
        <v>9.2905176000000012</v>
      </c>
      <c r="AP43">
        <v>3.5370971999999998</v>
      </c>
      <c r="AQ43">
        <v>0</v>
      </c>
      <c r="AR43">
        <v>15.0724704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25.329414593317232</v>
      </c>
      <c r="BB43">
        <f t="shared" si="0"/>
        <v>646.53836878019422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269.99919398946429</v>
      </c>
      <c r="M44">
        <v>28.23494860499266</v>
      </c>
      <c r="N44">
        <v>36.239827115959876</v>
      </c>
      <c r="O44">
        <v>0</v>
      </c>
      <c r="P44">
        <v>37.508286588475272</v>
      </c>
      <c r="Q44">
        <v>1.9964269581056464</v>
      </c>
      <c r="R44">
        <v>3.9991126322339761</v>
      </c>
      <c r="S44">
        <v>2.0044343909928353</v>
      </c>
      <c r="T44">
        <v>0</v>
      </c>
      <c r="U44">
        <v>52.977937415375351</v>
      </c>
      <c r="V44">
        <v>6.3592781954887228</v>
      </c>
      <c r="W44">
        <v>13.406183115338884</v>
      </c>
      <c r="X44">
        <v>45.258062963864909</v>
      </c>
      <c r="Y44">
        <v>0</v>
      </c>
      <c r="Z44">
        <v>2.02488</v>
      </c>
      <c r="AA44">
        <v>4.2899844000000007</v>
      </c>
      <c r="AB44">
        <v>12.121704815999999</v>
      </c>
      <c r="AC44">
        <v>8.9164694943999994</v>
      </c>
      <c r="AD44">
        <v>8.4298822400000013</v>
      </c>
      <c r="AE44">
        <v>15.1671353808</v>
      </c>
      <c r="AF44">
        <v>1.9662499999999994</v>
      </c>
      <c r="AG44">
        <v>5.504728319999999</v>
      </c>
      <c r="AH44">
        <v>46.922145399999998</v>
      </c>
      <c r="AI44">
        <v>9.7639099999999974</v>
      </c>
      <c r="AJ44">
        <v>0</v>
      </c>
      <c r="AK44">
        <v>15.494139999999998</v>
      </c>
      <c r="AL44">
        <v>0</v>
      </c>
      <c r="AM44">
        <v>4.9079790476190466</v>
      </c>
      <c r="AN44">
        <v>0.68867999999999996</v>
      </c>
      <c r="AO44">
        <v>9.2905176000000012</v>
      </c>
      <c r="AP44">
        <v>3.5370971999999998</v>
      </c>
      <c r="AQ44">
        <v>0</v>
      </c>
      <c r="AR44">
        <v>15.0724704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25.329414593317232</v>
      </c>
      <c r="BB44">
        <f t="shared" si="0"/>
        <v>646.53836878019422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269.99919398946429</v>
      </c>
      <c r="M45">
        <v>28.23494860499266</v>
      </c>
      <c r="N45">
        <v>36.239827115959876</v>
      </c>
      <c r="O45">
        <v>0</v>
      </c>
      <c r="P45">
        <v>37.508286588475272</v>
      </c>
      <c r="Q45">
        <v>1.9964269581056464</v>
      </c>
      <c r="R45">
        <v>3.9991126322339761</v>
      </c>
      <c r="S45">
        <v>2.0044343909928353</v>
      </c>
      <c r="T45">
        <v>0</v>
      </c>
      <c r="U45">
        <v>52.977937415375351</v>
      </c>
      <c r="V45">
        <v>6.3592781954887228</v>
      </c>
      <c r="W45">
        <v>13.406183115338884</v>
      </c>
      <c r="X45">
        <v>45.258062963864909</v>
      </c>
      <c r="Y45">
        <v>0</v>
      </c>
      <c r="Z45">
        <v>2.02488</v>
      </c>
      <c r="AA45">
        <v>4.2899844000000007</v>
      </c>
      <c r="AB45">
        <v>12.121704815999999</v>
      </c>
      <c r="AC45">
        <v>8.9164694943999994</v>
      </c>
      <c r="AD45">
        <v>8.4298822400000013</v>
      </c>
      <c r="AE45">
        <v>15.1671353808</v>
      </c>
      <c r="AF45">
        <v>1.9662499999999994</v>
      </c>
      <c r="AG45">
        <v>5.504728319999999</v>
      </c>
      <c r="AH45">
        <v>46.922145399999998</v>
      </c>
      <c r="AI45">
        <v>13.2789176</v>
      </c>
      <c r="AJ45">
        <v>0</v>
      </c>
      <c r="AK45">
        <v>15.494139999999998</v>
      </c>
      <c r="AL45">
        <v>0</v>
      </c>
      <c r="AM45">
        <v>4.9079790476190466</v>
      </c>
      <c r="AN45">
        <v>0.68867999999999996</v>
      </c>
      <c r="AO45">
        <v>9.2905176000000012</v>
      </c>
      <c r="AP45">
        <v>3.5370971999999998</v>
      </c>
      <c r="AQ45">
        <v>0</v>
      </c>
      <c r="AR45">
        <v>15.0724704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25.46193041051724</v>
      </c>
      <c r="BB45">
        <f t="shared" si="0"/>
        <v>649.92086056299422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269.99919398946429</v>
      </c>
      <c r="M46">
        <v>28.23494860499266</v>
      </c>
      <c r="N46">
        <v>36.239827115959876</v>
      </c>
      <c r="O46">
        <v>0</v>
      </c>
      <c r="P46">
        <v>37.508286588475272</v>
      </c>
      <c r="Q46">
        <v>1.9964269581056464</v>
      </c>
      <c r="R46">
        <v>3.9991126322339761</v>
      </c>
      <c r="S46">
        <v>2.0044343909928353</v>
      </c>
      <c r="T46">
        <v>0</v>
      </c>
      <c r="U46">
        <v>52.977937415375351</v>
      </c>
      <c r="V46">
        <v>6.3592781954887228</v>
      </c>
      <c r="W46">
        <v>13.406183115338884</v>
      </c>
      <c r="X46">
        <v>45.258062963864909</v>
      </c>
      <c r="Y46">
        <v>0</v>
      </c>
      <c r="Z46">
        <v>2.02488</v>
      </c>
      <c r="AA46">
        <v>4.2899844000000007</v>
      </c>
      <c r="AB46">
        <v>12.121704815999999</v>
      </c>
      <c r="AC46">
        <v>8.9164694943999994</v>
      </c>
      <c r="AD46">
        <v>8.4298822400000013</v>
      </c>
      <c r="AE46">
        <v>15.1671353808</v>
      </c>
      <c r="AF46">
        <v>1.9662499999999994</v>
      </c>
      <c r="AG46">
        <v>5.504728319999999</v>
      </c>
      <c r="AH46">
        <v>46.922145399999998</v>
      </c>
      <c r="AI46">
        <v>13.2789176</v>
      </c>
      <c r="AJ46">
        <v>0</v>
      </c>
      <c r="AK46">
        <v>15.494139999999998</v>
      </c>
      <c r="AL46">
        <v>0</v>
      </c>
      <c r="AM46">
        <v>4.9079790476190466</v>
      </c>
      <c r="AN46">
        <v>0.68867999999999996</v>
      </c>
      <c r="AO46">
        <v>9.2905176000000012</v>
      </c>
      <c r="AP46">
        <v>3.5370971999999998</v>
      </c>
      <c r="AQ46">
        <v>0</v>
      </c>
      <c r="AR46">
        <v>15.0724704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25.46193041051724</v>
      </c>
      <c r="BB46">
        <f t="shared" si="0"/>
        <v>649.92086056299422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269.99919398946429</v>
      </c>
      <c r="M47">
        <v>28.23494860499266</v>
      </c>
      <c r="N47">
        <v>36.239827115959876</v>
      </c>
      <c r="O47">
        <v>0</v>
      </c>
      <c r="P47">
        <v>37.508286588475272</v>
      </c>
      <c r="Q47">
        <v>1.9964269581056464</v>
      </c>
      <c r="R47">
        <v>4.0834816059757246</v>
      </c>
      <c r="S47">
        <v>2.0044343909928353</v>
      </c>
      <c r="T47">
        <v>0</v>
      </c>
      <c r="U47">
        <v>53.527789440771841</v>
      </c>
      <c r="V47">
        <v>1.9955809523809525</v>
      </c>
      <c r="W47">
        <v>6.8891408191696852</v>
      </c>
      <c r="X47">
        <v>25.00120236792684</v>
      </c>
      <c r="Y47">
        <v>0</v>
      </c>
      <c r="Z47">
        <v>2.02488</v>
      </c>
      <c r="AA47">
        <v>4.2899844000000007</v>
      </c>
      <c r="AB47">
        <v>12.121704815999999</v>
      </c>
      <c r="AC47">
        <v>8.9164694943999994</v>
      </c>
      <c r="AD47">
        <v>11.226333560000002</v>
      </c>
      <c r="AE47">
        <v>15.1671353808</v>
      </c>
      <c r="AF47">
        <v>1.9662499999999994</v>
      </c>
      <c r="AG47">
        <v>5.504728319999999</v>
      </c>
      <c r="AH47">
        <v>46.922145399999998</v>
      </c>
      <c r="AI47">
        <v>13.2789176</v>
      </c>
      <c r="AJ47">
        <v>0</v>
      </c>
      <c r="AK47">
        <v>15.494139999999998</v>
      </c>
      <c r="AL47">
        <v>0</v>
      </c>
      <c r="AM47">
        <v>4.9079790476190466</v>
      </c>
      <c r="AN47">
        <v>0.68867999999999996</v>
      </c>
      <c r="AO47">
        <v>9.2905176000000012</v>
      </c>
      <c r="AP47">
        <v>3.5370971999999998</v>
      </c>
      <c r="AQ47">
        <v>0</v>
      </c>
      <c r="AR47">
        <v>15.0724704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24.417379428993605</v>
      </c>
      <c r="BB47">
        <f t="shared" si="0"/>
        <v>623.25848372844109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269.99919398946429</v>
      </c>
      <c r="M48">
        <v>28.23494860499266</v>
      </c>
      <c r="N48">
        <v>36.239827115959876</v>
      </c>
      <c r="O48">
        <v>0</v>
      </c>
      <c r="P48">
        <v>37.508286588475272</v>
      </c>
      <c r="Q48">
        <v>1.9964269581056464</v>
      </c>
      <c r="R48">
        <v>5.9797666933515492</v>
      </c>
      <c r="S48">
        <v>2.0044343909928353</v>
      </c>
      <c r="T48">
        <v>0</v>
      </c>
      <c r="U48">
        <v>53.527789440771841</v>
      </c>
      <c r="V48">
        <v>1.9955809523809525</v>
      </c>
      <c r="W48">
        <v>6.8891408191696852</v>
      </c>
      <c r="X48">
        <v>25.00120236792684</v>
      </c>
      <c r="Y48">
        <v>0</v>
      </c>
      <c r="Z48">
        <v>2.02488</v>
      </c>
      <c r="AA48">
        <v>4.2899844000000007</v>
      </c>
      <c r="AB48">
        <v>12.121704815999999</v>
      </c>
      <c r="AC48">
        <v>8.9164694943999994</v>
      </c>
      <c r="AD48">
        <v>11.226333560000002</v>
      </c>
      <c r="AE48">
        <v>15.1671353808</v>
      </c>
      <c r="AF48">
        <v>1.9662499999999994</v>
      </c>
      <c r="AG48">
        <v>5.504728319999999</v>
      </c>
      <c r="AH48">
        <v>46.922145399999998</v>
      </c>
      <c r="AI48">
        <v>13.2789176</v>
      </c>
      <c r="AJ48">
        <v>0</v>
      </c>
      <c r="AK48">
        <v>15.494139999999998</v>
      </c>
      <c r="AL48">
        <v>0</v>
      </c>
      <c r="AM48">
        <v>4.9079790476190466</v>
      </c>
      <c r="AN48">
        <v>0.68867999999999996</v>
      </c>
      <c r="AO48">
        <v>9.2905176000000012</v>
      </c>
      <c r="AP48">
        <v>3.5370971999999998</v>
      </c>
      <c r="AQ48">
        <v>0</v>
      </c>
      <c r="AR48">
        <v>15.0724704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24.488869379059707</v>
      </c>
      <c r="BB48">
        <f t="shared" si="0"/>
        <v>625.08327886575091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269.99919398946429</v>
      </c>
      <c r="M49">
        <v>28.23494860499266</v>
      </c>
      <c r="N49">
        <v>36.239827115959876</v>
      </c>
      <c r="O49">
        <v>0</v>
      </c>
      <c r="P49">
        <v>37.508286588475272</v>
      </c>
      <c r="Q49">
        <v>1.9969323124042881</v>
      </c>
      <c r="R49">
        <v>4.001193396226415</v>
      </c>
      <c r="S49">
        <v>2.0037337296620774</v>
      </c>
      <c r="T49">
        <v>0</v>
      </c>
      <c r="U49">
        <v>53.527789440771841</v>
      </c>
      <c r="V49">
        <v>2.0048529466791392</v>
      </c>
      <c r="W49">
        <v>13.694821389793704</v>
      </c>
      <c r="X49">
        <v>45.258062963864909</v>
      </c>
      <c r="Y49">
        <v>0</v>
      </c>
      <c r="Z49">
        <v>2.02488</v>
      </c>
      <c r="AA49">
        <v>4.2899844000000007</v>
      </c>
      <c r="AB49">
        <v>12.121704815999999</v>
      </c>
      <c r="AC49">
        <v>8.9164694943999994</v>
      </c>
      <c r="AD49">
        <v>11.226333560000002</v>
      </c>
      <c r="AE49">
        <v>15.1671353808</v>
      </c>
      <c r="AF49">
        <v>1.9662499999999994</v>
      </c>
      <c r="AG49">
        <v>5.504728319999999</v>
      </c>
      <c r="AH49">
        <v>46.922145399999998</v>
      </c>
      <c r="AI49">
        <v>13.2789176</v>
      </c>
      <c r="AJ49">
        <v>0</v>
      </c>
      <c r="AK49">
        <v>15.494139999999998</v>
      </c>
      <c r="AL49">
        <v>0</v>
      </c>
      <c r="AM49">
        <v>4.9079790476190466</v>
      </c>
      <c r="AN49">
        <v>0.68867999999999996</v>
      </c>
      <c r="AO49">
        <v>9.2905176000000012</v>
      </c>
      <c r="AP49">
        <v>3.5370971999999998</v>
      </c>
      <c r="AQ49">
        <v>0</v>
      </c>
      <c r="AR49">
        <v>15.0724704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25.434876854622928</v>
      </c>
      <c r="BB49">
        <f t="shared" si="0"/>
        <v>649.23031594689064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269.99919398946429</v>
      </c>
      <c r="M50">
        <v>28.23494860499266</v>
      </c>
      <c r="N50">
        <v>36.239827115959876</v>
      </c>
      <c r="O50">
        <v>0</v>
      </c>
      <c r="P50">
        <v>37.508286588475272</v>
      </c>
      <c r="Q50">
        <v>1.9969323124042881</v>
      </c>
      <c r="R50">
        <v>4.0006133479212256</v>
      </c>
      <c r="S50">
        <v>2.0037337296620774</v>
      </c>
      <c r="T50">
        <v>0</v>
      </c>
      <c r="U50">
        <v>53.527789440771841</v>
      </c>
      <c r="V50">
        <v>2.0048529466791392</v>
      </c>
      <c r="W50">
        <v>13.694821389793704</v>
      </c>
      <c r="X50">
        <v>45.258062963864909</v>
      </c>
      <c r="Y50">
        <v>0</v>
      </c>
      <c r="Z50">
        <v>2.02488</v>
      </c>
      <c r="AA50">
        <v>4.2899844000000007</v>
      </c>
      <c r="AB50">
        <v>12.121704815999999</v>
      </c>
      <c r="AC50">
        <v>8.9164694943999994</v>
      </c>
      <c r="AD50">
        <v>11.226333560000002</v>
      </c>
      <c r="AE50">
        <v>15.1671353808</v>
      </c>
      <c r="AF50">
        <v>1.9662499999999994</v>
      </c>
      <c r="AG50">
        <v>5.504728319999999</v>
      </c>
      <c r="AH50">
        <v>46.922145399999998</v>
      </c>
      <c r="AI50">
        <v>13.2789176</v>
      </c>
      <c r="AJ50">
        <v>0</v>
      </c>
      <c r="AK50">
        <v>15.494139999999998</v>
      </c>
      <c r="AL50">
        <v>0</v>
      </c>
      <c r="AM50">
        <v>4.9079790476190466</v>
      </c>
      <c r="AN50">
        <v>0.68867999999999996</v>
      </c>
      <c r="AO50">
        <v>9.2905176000000012</v>
      </c>
      <c r="AP50">
        <v>3.5370971999999998</v>
      </c>
      <c r="AQ50">
        <v>0</v>
      </c>
      <c r="AR50">
        <v>15.0724704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25.434854925615042</v>
      </c>
      <c r="BB50">
        <f t="shared" si="0"/>
        <v>649.2297578275934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269.99919398946429</v>
      </c>
      <c r="M51">
        <v>28.23494860499266</v>
      </c>
      <c r="N51">
        <v>36.239827115959876</v>
      </c>
      <c r="O51">
        <v>0</v>
      </c>
      <c r="P51">
        <v>37.508286588475272</v>
      </c>
      <c r="Q51">
        <v>1.9969323124042881</v>
      </c>
      <c r="R51">
        <v>4.0006133479212256</v>
      </c>
      <c r="S51">
        <v>2.0037337296620774</v>
      </c>
      <c r="T51">
        <v>0</v>
      </c>
      <c r="U51">
        <v>53.527789440771841</v>
      </c>
      <c r="V51">
        <v>2.0048529466791392</v>
      </c>
      <c r="W51">
        <v>13.694821389793704</v>
      </c>
      <c r="X51">
        <v>45.258062963864909</v>
      </c>
      <c r="Y51">
        <v>0</v>
      </c>
      <c r="Z51">
        <v>0</v>
      </c>
      <c r="AA51">
        <v>4.2899844000000007</v>
      </c>
      <c r="AB51">
        <v>12.121704815999999</v>
      </c>
      <c r="AC51">
        <v>8.9164694943999994</v>
      </c>
      <c r="AD51">
        <v>11.226333560000002</v>
      </c>
      <c r="AE51">
        <v>15.1671353808</v>
      </c>
      <c r="AF51">
        <v>1.9662499999999994</v>
      </c>
      <c r="AG51">
        <v>5.504728319999999</v>
      </c>
      <c r="AH51">
        <v>46.922145399999998</v>
      </c>
      <c r="AI51">
        <v>9.7639099999999974</v>
      </c>
      <c r="AJ51">
        <v>0</v>
      </c>
      <c r="AK51">
        <v>15.494139999999998</v>
      </c>
      <c r="AL51">
        <v>0</v>
      </c>
      <c r="AM51">
        <v>4.9079790476190466</v>
      </c>
      <c r="AN51">
        <v>0.68867999999999996</v>
      </c>
      <c r="AO51">
        <v>9.2905176000000012</v>
      </c>
      <c r="AP51">
        <v>2.5545701999999997</v>
      </c>
      <c r="AQ51">
        <v>0</v>
      </c>
      <c r="AR51">
        <v>15.0724704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25.188959941215039</v>
      </c>
      <c r="BB51">
        <f t="shared" si="0"/>
        <v>642.95323821199338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269.99919398946429</v>
      </c>
      <c r="M52">
        <v>28.23494860499266</v>
      </c>
      <c r="N52">
        <v>36.239827115959876</v>
      </c>
      <c r="O52">
        <v>0</v>
      </c>
      <c r="P52">
        <v>37.508286588475272</v>
      </c>
      <c r="Q52">
        <v>1.9969323124042881</v>
      </c>
      <c r="R52">
        <v>4.0006133479212256</v>
      </c>
      <c r="S52">
        <v>2.0037337296620774</v>
      </c>
      <c r="T52">
        <v>0</v>
      </c>
      <c r="U52">
        <v>53.527789440771841</v>
      </c>
      <c r="V52">
        <v>2.0048529466791392</v>
      </c>
      <c r="W52">
        <v>13.694821389793704</v>
      </c>
      <c r="X52">
        <v>45.258062963864909</v>
      </c>
      <c r="Y52">
        <v>0</v>
      </c>
      <c r="Z52">
        <v>0</v>
      </c>
      <c r="AA52">
        <v>4.2899844000000007</v>
      </c>
      <c r="AB52">
        <v>12.121704815999999</v>
      </c>
      <c r="AC52">
        <v>8.9164694943999994</v>
      </c>
      <c r="AD52">
        <v>11.226333560000002</v>
      </c>
      <c r="AE52">
        <v>15.1671353808</v>
      </c>
      <c r="AF52">
        <v>1.9662499999999994</v>
      </c>
      <c r="AG52">
        <v>5.504728319999999</v>
      </c>
      <c r="AH52">
        <v>46.922145399999998</v>
      </c>
      <c r="AI52">
        <v>9.7639099999999974</v>
      </c>
      <c r="AJ52">
        <v>0</v>
      </c>
      <c r="AK52">
        <v>15.494139999999998</v>
      </c>
      <c r="AL52">
        <v>0</v>
      </c>
      <c r="AM52">
        <v>4.9079790476190466</v>
      </c>
      <c r="AN52">
        <v>0.68867999999999996</v>
      </c>
      <c r="AO52">
        <v>9.2905176000000012</v>
      </c>
      <c r="AP52">
        <v>1.7685486000000001</v>
      </c>
      <c r="AQ52">
        <v>0</v>
      </c>
      <c r="AR52">
        <v>15.0724704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25.159327049615037</v>
      </c>
      <c r="BB52">
        <f t="shared" si="0"/>
        <v>642.1968495035934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269.99919398946429</v>
      </c>
      <c r="M53">
        <v>28.23494860499266</v>
      </c>
      <c r="N53">
        <v>36.239827115959876</v>
      </c>
      <c r="O53">
        <v>0</v>
      </c>
      <c r="P53">
        <v>37.508286588475272</v>
      </c>
      <c r="Q53">
        <v>1.9969323124042881</v>
      </c>
      <c r="R53">
        <v>3.5641828008752743</v>
      </c>
      <c r="S53">
        <v>2.0037337296620774</v>
      </c>
      <c r="T53">
        <v>0</v>
      </c>
      <c r="U53">
        <v>53.527789440771841</v>
      </c>
      <c r="V53">
        <v>2.0048529466791392</v>
      </c>
      <c r="W53">
        <v>13.694821389793704</v>
      </c>
      <c r="X53">
        <v>45.258062963864909</v>
      </c>
      <c r="Y53">
        <v>0</v>
      </c>
      <c r="Z53">
        <v>0</v>
      </c>
      <c r="AA53">
        <v>4.2899844000000007</v>
      </c>
      <c r="AB53">
        <v>12.121704815999999</v>
      </c>
      <c r="AC53">
        <v>8.9164694943999994</v>
      </c>
      <c r="AD53">
        <v>11.226333560000002</v>
      </c>
      <c r="AE53">
        <v>15.1671353808</v>
      </c>
      <c r="AF53">
        <v>1.9662499999999994</v>
      </c>
      <c r="AG53">
        <v>5.504728319999999</v>
      </c>
      <c r="AH53">
        <v>46.922145399999998</v>
      </c>
      <c r="AI53">
        <v>9.7639099999999974</v>
      </c>
      <c r="AJ53">
        <v>0</v>
      </c>
      <c r="AK53">
        <v>15.494139999999998</v>
      </c>
      <c r="AL53">
        <v>0</v>
      </c>
      <c r="AM53">
        <v>4.9079790476190466</v>
      </c>
      <c r="AN53">
        <v>0.68867999999999996</v>
      </c>
      <c r="AO53">
        <v>9.2905176000000012</v>
      </c>
      <c r="AP53">
        <v>1.7685486000000001</v>
      </c>
      <c r="AQ53">
        <v>0</v>
      </c>
      <c r="AR53">
        <v>15.0724704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25.142873618542822</v>
      </c>
      <c r="BB53">
        <f t="shared" si="0"/>
        <v>641.77687238761973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269.99919398946429</v>
      </c>
      <c r="M54">
        <v>28.23494860499266</v>
      </c>
      <c r="N54">
        <v>36.239827115959876</v>
      </c>
      <c r="O54">
        <v>0</v>
      </c>
      <c r="P54">
        <v>37.508286588475272</v>
      </c>
      <c r="Q54">
        <v>1.9969323124042881</v>
      </c>
      <c r="R54">
        <v>3.4394883588621439</v>
      </c>
      <c r="S54">
        <v>2.0037337296620774</v>
      </c>
      <c r="T54">
        <v>0</v>
      </c>
      <c r="U54">
        <v>53.527789440771841</v>
      </c>
      <c r="V54">
        <v>2.0048529466791392</v>
      </c>
      <c r="W54">
        <v>13.694821389793704</v>
      </c>
      <c r="X54">
        <v>45.258062963864909</v>
      </c>
      <c r="Y54">
        <v>0</v>
      </c>
      <c r="Z54">
        <v>0</v>
      </c>
      <c r="AA54">
        <v>4.2899844000000007</v>
      </c>
      <c r="AB54">
        <v>12.121704815999999</v>
      </c>
      <c r="AC54">
        <v>8.9164694943999994</v>
      </c>
      <c r="AD54">
        <v>11.226333560000002</v>
      </c>
      <c r="AE54">
        <v>15.1671353808</v>
      </c>
      <c r="AF54">
        <v>1.9662499999999994</v>
      </c>
      <c r="AG54">
        <v>5.504728319999999</v>
      </c>
      <c r="AH54">
        <v>46.922145399999998</v>
      </c>
      <c r="AI54">
        <v>9.7639099999999974</v>
      </c>
      <c r="AJ54">
        <v>0</v>
      </c>
      <c r="AK54">
        <v>15.494139999999998</v>
      </c>
      <c r="AL54">
        <v>0</v>
      </c>
      <c r="AM54">
        <v>4.9079790476190466</v>
      </c>
      <c r="AN54">
        <v>0.68867999999999996</v>
      </c>
      <c r="AO54">
        <v>9.2905176000000012</v>
      </c>
      <c r="AP54">
        <v>2.5545701999999997</v>
      </c>
      <c r="AQ54">
        <v>0</v>
      </c>
      <c r="AR54">
        <v>15.0724704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25.167805529836478</v>
      </c>
      <c r="BB54">
        <f t="shared" si="0"/>
        <v>642.41326763431277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269.99919398946429</v>
      </c>
      <c r="M55">
        <v>28.23494860499266</v>
      </c>
      <c r="N55">
        <v>36.239827115959876</v>
      </c>
      <c r="O55">
        <v>0</v>
      </c>
      <c r="P55">
        <v>37.508286588475272</v>
      </c>
      <c r="Q55">
        <v>1.9969323124042881</v>
      </c>
      <c r="R55">
        <v>3.4394883588621439</v>
      </c>
      <c r="S55">
        <v>2.0037337296620774</v>
      </c>
      <c r="T55">
        <v>0</v>
      </c>
      <c r="U55">
        <v>53.527789440771841</v>
      </c>
      <c r="V55">
        <v>2.0048529466791392</v>
      </c>
      <c r="W55">
        <v>13.694821389793704</v>
      </c>
      <c r="X55">
        <v>45.258062963864909</v>
      </c>
      <c r="Y55">
        <v>0</v>
      </c>
      <c r="Z55">
        <v>0</v>
      </c>
      <c r="AA55">
        <v>4.2899844000000007</v>
      </c>
      <c r="AB55">
        <v>12.121704815999999</v>
      </c>
      <c r="AC55">
        <v>8.9164694943999994</v>
      </c>
      <c r="AD55">
        <v>11.226333560000002</v>
      </c>
      <c r="AE55">
        <v>15.1671353808</v>
      </c>
      <c r="AF55">
        <v>2.7224999999999997</v>
      </c>
      <c r="AG55">
        <v>5.504728319999999</v>
      </c>
      <c r="AH55">
        <v>46.922145399999998</v>
      </c>
      <c r="AI55">
        <v>9.7639099999999974</v>
      </c>
      <c r="AJ55">
        <v>0</v>
      </c>
      <c r="AK55">
        <v>15.494139999999998</v>
      </c>
      <c r="AL55">
        <v>0</v>
      </c>
      <c r="AM55">
        <v>4.9079790476190466</v>
      </c>
      <c r="AN55">
        <v>0.68867999999999996</v>
      </c>
      <c r="AO55">
        <v>9.2905176000000012</v>
      </c>
      <c r="AP55">
        <v>3.5370971999999998</v>
      </c>
      <c r="AQ55">
        <v>0</v>
      </c>
      <c r="AR55">
        <v>15.0724704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25.233357499434042</v>
      </c>
      <c r="BB55">
        <f t="shared" si="0"/>
        <v>644.08649266471525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269.99919398946429</v>
      </c>
      <c r="M56">
        <v>28.23494860499266</v>
      </c>
      <c r="N56">
        <v>36.239827115959876</v>
      </c>
      <c r="O56">
        <v>0</v>
      </c>
      <c r="P56">
        <v>37.508286588475272</v>
      </c>
      <c r="Q56">
        <v>1.9969323124042881</v>
      </c>
      <c r="R56">
        <v>3.4394883588621439</v>
      </c>
      <c r="S56">
        <v>2.0037337296620774</v>
      </c>
      <c r="T56">
        <v>0</v>
      </c>
      <c r="U56">
        <v>53.527789440771841</v>
      </c>
      <c r="V56">
        <v>2.0048529466791392</v>
      </c>
      <c r="W56">
        <v>13.694821389793704</v>
      </c>
      <c r="X56">
        <v>45.258062963864909</v>
      </c>
      <c r="Y56">
        <v>0</v>
      </c>
      <c r="Z56">
        <v>0</v>
      </c>
      <c r="AA56">
        <v>4.2899844000000007</v>
      </c>
      <c r="AB56">
        <v>12.121704815999999</v>
      </c>
      <c r="AC56">
        <v>8.9164694943999994</v>
      </c>
      <c r="AD56">
        <v>11.226333560000002</v>
      </c>
      <c r="AE56">
        <v>15.1671353808</v>
      </c>
      <c r="AF56">
        <v>2.7224999999999997</v>
      </c>
      <c r="AG56">
        <v>5.504728319999999</v>
      </c>
      <c r="AH56">
        <v>46.922145399999998</v>
      </c>
      <c r="AI56">
        <v>9.7639099999999974</v>
      </c>
      <c r="AJ56">
        <v>0</v>
      </c>
      <c r="AK56">
        <v>15.494139999999998</v>
      </c>
      <c r="AL56">
        <v>0</v>
      </c>
      <c r="AM56">
        <v>4.9079790476190466</v>
      </c>
      <c r="AN56">
        <v>0.68867999999999996</v>
      </c>
      <c r="AO56">
        <v>9.2905176000000012</v>
      </c>
      <c r="AP56">
        <v>3.5370971999999998</v>
      </c>
      <c r="AQ56">
        <v>0</v>
      </c>
      <c r="AR56">
        <v>15.0724704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25.233357499434042</v>
      </c>
      <c r="BB56">
        <f t="shared" si="0"/>
        <v>644.08649266471525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269.99919398946429</v>
      </c>
      <c r="M57">
        <v>28.23494860499266</v>
      </c>
      <c r="N57">
        <v>36.239827115959876</v>
      </c>
      <c r="O57">
        <v>0</v>
      </c>
      <c r="P57">
        <v>37.508286588475272</v>
      </c>
      <c r="Q57">
        <v>1.9969323124042881</v>
      </c>
      <c r="R57">
        <v>3.4394883588621439</v>
      </c>
      <c r="S57">
        <v>2.0037337296620774</v>
      </c>
      <c r="T57">
        <v>0</v>
      </c>
      <c r="U57">
        <v>53.527789440771841</v>
      </c>
      <c r="V57">
        <v>2.0048529466791392</v>
      </c>
      <c r="W57">
        <v>13.694821389793704</v>
      </c>
      <c r="X57">
        <v>45.258062963864909</v>
      </c>
      <c r="Y57">
        <v>0</v>
      </c>
      <c r="Z57">
        <v>0</v>
      </c>
      <c r="AA57">
        <v>4.2899844000000007</v>
      </c>
      <c r="AB57">
        <v>12.121704815999999</v>
      </c>
      <c r="AC57">
        <v>8.9164694943999994</v>
      </c>
      <c r="AD57">
        <v>11.226333560000002</v>
      </c>
      <c r="AE57">
        <v>15.1671353808</v>
      </c>
      <c r="AF57">
        <v>2.7224999999999997</v>
      </c>
      <c r="AG57">
        <v>5.504728319999999</v>
      </c>
      <c r="AH57">
        <v>46.922145399999998</v>
      </c>
      <c r="AI57">
        <v>9.7639099999999974</v>
      </c>
      <c r="AJ57">
        <v>0</v>
      </c>
      <c r="AK57">
        <v>15.494139999999998</v>
      </c>
      <c r="AL57">
        <v>0</v>
      </c>
      <c r="AM57">
        <v>4.9079790476190466</v>
      </c>
      <c r="AN57">
        <v>0.68867999999999996</v>
      </c>
      <c r="AO57">
        <v>9.2905176000000012</v>
      </c>
      <c r="AP57">
        <v>3.5370971999999998</v>
      </c>
      <c r="AQ57">
        <v>0</v>
      </c>
      <c r="AR57">
        <v>15.0724704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25.233357499434042</v>
      </c>
      <c r="BB57">
        <f t="shared" si="0"/>
        <v>644.08649266471525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269.99919398946429</v>
      </c>
      <c r="M58">
        <v>28.23494860499266</v>
      </c>
      <c r="N58">
        <v>36.239827115959876</v>
      </c>
      <c r="O58">
        <v>0</v>
      </c>
      <c r="P58">
        <v>37.508286588475272</v>
      </c>
      <c r="Q58">
        <v>1.9969323124042881</v>
      </c>
      <c r="R58">
        <v>3.4394883588621439</v>
      </c>
      <c r="S58">
        <v>2.0037337296620774</v>
      </c>
      <c r="T58">
        <v>0</v>
      </c>
      <c r="U58">
        <v>53.527789440771841</v>
      </c>
      <c r="V58">
        <v>2.0048529466791392</v>
      </c>
      <c r="W58">
        <v>13.694821389793704</v>
      </c>
      <c r="X58">
        <v>45.258062963864909</v>
      </c>
      <c r="Y58">
        <v>0</v>
      </c>
      <c r="Z58">
        <v>0</v>
      </c>
      <c r="AA58">
        <v>8.6042059999999996</v>
      </c>
      <c r="AB58">
        <v>12.121704815999999</v>
      </c>
      <c r="AC58">
        <v>8.9164694943999994</v>
      </c>
      <c r="AD58">
        <v>11.226333560000002</v>
      </c>
      <c r="AE58">
        <v>15.1671353808</v>
      </c>
      <c r="AF58">
        <v>2.7224999999999997</v>
      </c>
      <c r="AG58">
        <v>5.504728319999999</v>
      </c>
      <c r="AH58">
        <v>46.922145399999998</v>
      </c>
      <c r="AI58">
        <v>9.7639099999999974</v>
      </c>
      <c r="AJ58">
        <v>0</v>
      </c>
      <c r="AK58">
        <v>15.494139999999998</v>
      </c>
      <c r="AL58">
        <v>0</v>
      </c>
      <c r="AM58">
        <v>4.9079790476190466</v>
      </c>
      <c r="AN58">
        <v>0.68867999999999996</v>
      </c>
      <c r="AO58">
        <v>9.2905176000000012</v>
      </c>
      <c r="AP58">
        <v>3.5370971999999998</v>
      </c>
      <c r="AQ58">
        <v>0</v>
      </c>
      <c r="AR58">
        <v>15.0724704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25.39600353103404</v>
      </c>
      <c r="BB58">
        <f t="shared" si="0"/>
        <v>648.23806823311531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270.00067032523361</v>
      </c>
      <c r="M59">
        <v>28.23494860499266</v>
      </c>
      <c r="N59">
        <v>36.239827115959876</v>
      </c>
      <c r="O59">
        <v>0</v>
      </c>
      <c r="P59">
        <v>37.508286588475272</v>
      </c>
      <c r="Q59">
        <v>1.9969323124042881</v>
      </c>
      <c r="R59">
        <v>3.4394883588621439</v>
      </c>
      <c r="S59">
        <v>2.0037337296620774</v>
      </c>
      <c r="T59">
        <v>0</v>
      </c>
      <c r="U59">
        <v>53.527789440771841</v>
      </c>
      <c r="V59">
        <v>2.0048529466791392</v>
      </c>
      <c r="W59">
        <v>13.663649565689468</v>
      </c>
      <c r="X59">
        <v>45.258062963864909</v>
      </c>
      <c r="Y59">
        <v>0</v>
      </c>
      <c r="Z59">
        <v>0</v>
      </c>
      <c r="AA59">
        <v>12.931030944000002</v>
      </c>
      <c r="AB59">
        <v>12.121704815999999</v>
      </c>
      <c r="AC59">
        <v>8.9164694943999994</v>
      </c>
      <c r="AD59">
        <v>11.226333560000002</v>
      </c>
      <c r="AE59">
        <v>15.1671353808</v>
      </c>
      <c r="AF59">
        <v>2.7224999999999997</v>
      </c>
      <c r="AG59">
        <v>5.504728319999999</v>
      </c>
      <c r="AH59">
        <v>46.922145399999998</v>
      </c>
      <c r="AI59">
        <v>9.7639099999999974</v>
      </c>
      <c r="AJ59">
        <v>0</v>
      </c>
      <c r="AK59">
        <v>15.494139999999998</v>
      </c>
      <c r="AL59">
        <v>0</v>
      </c>
      <c r="AM59">
        <v>4.9079790476190466</v>
      </c>
      <c r="AN59">
        <v>0.68867999999999996</v>
      </c>
      <c r="AO59">
        <v>9.2905176000000012</v>
      </c>
      <c r="AP59">
        <v>3.5370971999999998</v>
      </c>
      <c r="AQ59">
        <v>0</v>
      </c>
      <c r="AR59">
        <v>15.0724704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25.55800527215537</v>
      </c>
      <c r="BB59">
        <f t="shared" si="0"/>
        <v>652.37319594765904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270.00067032523361</v>
      </c>
      <c r="M60">
        <v>28.23494860499266</v>
      </c>
      <c r="N60">
        <v>36.239827115959876</v>
      </c>
      <c r="O60">
        <v>0</v>
      </c>
      <c r="P60">
        <v>37.508286588475272</v>
      </c>
      <c r="Q60">
        <v>1.9969323124042881</v>
      </c>
      <c r="R60">
        <v>3.4394883588621439</v>
      </c>
      <c r="S60">
        <v>2.0037337296620774</v>
      </c>
      <c r="T60">
        <v>0</v>
      </c>
      <c r="U60">
        <v>53.527789440771841</v>
      </c>
      <c r="V60">
        <v>2.0048529466791392</v>
      </c>
      <c r="W60">
        <v>13.663649565689468</v>
      </c>
      <c r="X60">
        <v>45.258062963864909</v>
      </c>
      <c r="Y60">
        <v>0</v>
      </c>
      <c r="Z60">
        <v>0</v>
      </c>
      <c r="AA60">
        <v>12.931030944000002</v>
      </c>
      <c r="AB60">
        <v>12.121704815999999</v>
      </c>
      <c r="AC60">
        <v>8.9164694943999994</v>
      </c>
      <c r="AD60">
        <v>11.226333560000002</v>
      </c>
      <c r="AE60">
        <v>15.1671353808</v>
      </c>
      <c r="AF60">
        <v>2.7224999999999997</v>
      </c>
      <c r="AG60">
        <v>5.504728319999999</v>
      </c>
      <c r="AH60">
        <v>46.922145399999998</v>
      </c>
      <c r="AI60">
        <v>9.7639099999999974</v>
      </c>
      <c r="AJ60">
        <v>0</v>
      </c>
      <c r="AK60">
        <v>15.494139999999998</v>
      </c>
      <c r="AL60">
        <v>0</v>
      </c>
      <c r="AM60">
        <v>4.9079790476190466</v>
      </c>
      <c r="AN60">
        <v>0.68867999999999996</v>
      </c>
      <c r="AO60">
        <v>9.2905176000000012</v>
      </c>
      <c r="AP60">
        <v>3.5370971999999998</v>
      </c>
      <c r="AQ60">
        <v>0</v>
      </c>
      <c r="AR60">
        <v>15.0724704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25.55800527215537</v>
      </c>
      <c r="BB60">
        <f t="shared" si="0"/>
        <v>652.37319594765904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270.00067032523361</v>
      </c>
      <c r="M61">
        <v>28.23494860499266</v>
      </c>
      <c r="N61">
        <v>36.239827115959876</v>
      </c>
      <c r="O61">
        <v>0</v>
      </c>
      <c r="P61">
        <v>37.508286588475272</v>
      </c>
      <c r="Q61">
        <v>1.9969323124042881</v>
      </c>
      <c r="R61">
        <v>3.4394883588621439</v>
      </c>
      <c r="S61">
        <v>2.0037337296620774</v>
      </c>
      <c r="T61">
        <v>0</v>
      </c>
      <c r="U61">
        <v>53.527789440771841</v>
      </c>
      <c r="V61">
        <v>2.0048529466791392</v>
      </c>
      <c r="W61">
        <v>13.663649565689468</v>
      </c>
      <c r="X61">
        <v>45.258062963864909</v>
      </c>
      <c r="Y61">
        <v>0</v>
      </c>
      <c r="Z61">
        <v>0</v>
      </c>
      <c r="AA61">
        <v>12.931030944000002</v>
      </c>
      <c r="AB61">
        <v>12.121704815999999</v>
      </c>
      <c r="AC61">
        <v>8.9164694943999994</v>
      </c>
      <c r="AD61">
        <v>11.226333560000002</v>
      </c>
      <c r="AE61">
        <v>15.1671353808</v>
      </c>
      <c r="AF61">
        <v>2.7224999999999997</v>
      </c>
      <c r="AG61">
        <v>5.504728319999999</v>
      </c>
      <c r="AH61">
        <v>46.922145399999998</v>
      </c>
      <c r="AI61">
        <v>9.7639099999999974</v>
      </c>
      <c r="AJ61">
        <v>0</v>
      </c>
      <c r="AK61">
        <v>15.494139999999998</v>
      </c>
      <c r="AL61">
        <v>0</v>
      </c>
      <c r="AM61">
        <v>4.9079790476190466</v>
      </c>
      <c r="AN61">
        <v>0.68867999999999996</v>
      </c>
      <c r="AO61">
        <v>9.2905176000000012</v>
      </c>
      <c r="AP61">
        <v>3.5370971999999998</v>
      </c>
      <c r="AQ61">
        <v>0</v>
      </c>
      <c r="AR61">
        <v>15.0724704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25.55800527215537</v>
      </c>
      <c r="BB61">
        <f t="shared" si="0"/>
        <v>652.37319594765904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270.00067032523361</v>
      </c>
      <c r="M62">
        <v>28.23494860499266</v>
      </c>
      <c r="N62">
        <v>36.239827115959876</v>
      </c>
      <c r="O62">
        <v>0</v>
      </c>
      <c r="P62">
        <v>37.508286588475272</v>
      </c>
      <c r="Q62">
        <v>1.9964269581056464</v>
      </c>
      <c r="R62">
        <v>3.262095161904762</v>
      </c>
      <c r="S62">
        <v>2.0044343909928353</v>
      </c>
      <c r="T62">
        <v>0</v>
      </c>
      <c r="U62">
        <v>53.527789440771841</v>
      </c>
      <c r="V62">
        <v>1.9955809523809525</v>
      </c>
      <c r="W62">
        <v>13.498404368358914</v>
      </c>
      <c r="X62">
        <v>45.258062963864909</v>
      </c>
      <c r="Y62">
        <v>0</v>
      </c>
      <c r="Z62">
        <v>0</v>
      </c>
      <c r="AA62">
        <v>12.931030944000002</v>
      </c>
      <c r="AB62">
        <v>12.121704815999999</v>
      </c>
      <c r="AC62">
        <v>8.9164694943999994</v>
      </c>
      <c r="AD62">
        <v>11.226333560000002</v>
      </c>
      <c r="AE62">
        <v>15.1671353808</v>
      </c>
      <c r="AF62">
        <v>2.7224999999999997</v>
      </c>
      <c r="AG62">
        <v>5.504728319999999</v>
      </c>
      <c r="AH62">
        <v>46.922145399999998</v>
      </c>
      <c r="AI62">
        <v>9.7639099999999974</v>
      </c>
      <c r="AJ62">
        <v>0</v>
      </c>
      <c r="AK62">
        <v>15.494139999999998</v>
      </c>
      <c r="AL62">
        <v>0</v>
      </c>
      <c r="AM62">
        <v>4.9079790476190466</v>
      </c>
      <c r="AN62">
        <v>0.68867999999999996</v>
      </c>
      <c r="AO62">
        <v>9.2905176000000012</v>
      </c>
      <c r="AP62">
        <v>3.5370971999999998</v>
      </c>
      <c r="AQ62">
        <v>0</v>
      </c>
      <c r="AR62">
        <v>15.0724704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25.54474588669634</v>
      </c>
      <c r="BB62">
        <f t="shared" si="0"/>
        <v>652.03474025156413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270.00067032523361</v>
      </c>
      <c r="M63">
        <v>28.23494860499266</v>
      </c>
      <c r="N63">
        <v>36.239827115959876</v>
      </c>
      <c r="O63">
        <v>0</v>
      </c>
      <c r="P63">
        <v>37.508286588475272</v>
      </c>
      <c r="Q63">
        <v>1.9964269581056464</v>
      </c>
      <c r="R63">
        <v>3.262095161904762</v>
      </c>
      <c r="S63">
        <v>2.0044343909928353</v>
      </c>
      <c r="T63">
        <v>0</v>
      </c>
      <c r="U63">
        <v>53.527789440771841</v>
      </c>
      <c r="V63">
        <v>1.9955809523809525</v>
      </c>
      <c r="W63">
        <v>13.498404368358914</v>
      </c>
      <c r="X63">
        <v>45.258062963864909</v>
      </c>
      <c r="Y63">
        <v>0</v>
      </c>
      <c r="Z63">
        <v>0</v>
      </c>
      <c r="AA63">
        <v>12.931030944000002</v>
      </c>
      <c r="AB63">
        <v>12.121704815999999</v>
      </c>
      <c r="AC63">
        <v>8.9164694943999994</v>
      </c>
      <c r="AD63">
        <v>11.226333560000002</v>
      </c>
      <c r="AE63">
        <v>15.1671353808</v>
      </c>
      <c r="AF63">
        <v>2.7224999999999997</v>
      </c>
      <c r="AG63">
        <v>5.504728319999999</v>
      </c>
      <c r="AH63">
        <v>46.922145399999998</v>
      </c>
      <c r="AI63">
        <v>9.7639099999999974</v>
      </c>
      <c r="AJ63">
        <v>0</v>
      </c>
      <c r="AK63">
        <v>15.494139999999998</v>
      </c>
      <c r="AL63">
        <v>0</v>
      </c>
      <c r="AM63">
        <v>4.9079790476190466</v>
      </c>
      <c r="AN63">
        <v>0.68867999999999996</v>
      </c>
      <c r="AO63">
        <v>9.2905176000000012</v>
      </c>
      <c r="AP63">
        <v>3.5370971999999998</v>
      </c>
      <c r="AQ63">
        <v>0</v>
      </c>
      <c r="AR63">
        <v>15.0724704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25.54474588669634</v>
      </c>
      <c r="BB63">
        <f t="shared" si="0"/>
        <v>652.03474025156413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270.00067032523361</v>
      </c>
      <c r="M64">
        <v>28.23494860499266</v>
      </c>
      <c r="N64">
        <v>36.239827115959876</v>
      </c>
      <c r="O64">
        <v>0</v>
      </c>
      <c r="P64">
        <v>37.508286588475272</v>
      </c>
      <c r="Q64">
        <v>1.9964269581056464</v>
      </c>
      <c r="R64">
        <v>3.262095161904762</v>
      </c>
      <c r="S64">
        <v>2.0044343909928353</v>
      </c>
      <c r="T64">
        <v>0</v>
      </c>
      <c r="U64">
        <v>53.527789440771841</v>
      </c>
      <c r="V64">
        <v>6.3592781954887228</v>
      </c>
      <c r="W64">
        <v>13.498404368358914</v>
      </c>
      <c r="X64">
        <v>45.258062963864909</v>
      </c>
      <c r="Y64">
        <v>0</v>
      </c>
      <c r="Z64">
        <v>0</v>
      </c>
      <c r="AA64">
        <v>12.931030944000002</v>
      </c>
      <c r="AB64">
        <v>12.121704815999999</v>
      </c>
      <c r="AC64">
        <v>8.9164694943999994</v>
      </c>
      <c r="AD64">
        <v>11.226333560000002</v>
      </c>
      <c r="AE64">
        <v>15.1671353808</v>
      </c>
      <c r="AF64">
        <v>2.7224999999999997</v>
      </c>
      <c r="AG64">
        <v>5.504728319999999</v>
      </c>
      <c r="AH64">
        <v>46.922145399999998</v>
      </c>
      <c r="AI64">
        <v>9.7639099999999974</v>
      </c>
      <c r="AJ64">
        <v>0</v>
      </c>
      <c r="AK64">
        <v>15.494139999999998</v>
      </c>
      <c r="AL64">
        <v>0</v>
      </c>
      <c r="AM64">
        <v>4.9079790476190466</v>
      </c>
      <c r="AN64">
        <v>0.68867999999999996</v>
      </c>
      <c r="AO64">
        <v>9.2905176000000012</v>
      </c>
      <c r="AP64">
        <v>3.5370971999999998</v>
      </c>
      <c r="AQ64">
        <v>0</v>
      </c>
      <c r="AR64">
        <v>15.0724704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25.709257272761505</v>
      </c>
      <c r="BB64">
        <f t="shared" si="0"/>
        <v>656.23392610860662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269.00151256339149</v>
      </c>
      <c r="M65">
        <v>28.23494860499266</v>
      </c>
      <c r="N65">
        <v>36.239827115959876</v>
      </c>
      <c r="O65">
        <v>0</v>
      </c>
      <c r="P65">
        <v>37.508286588475272</v>
      </c>
      <c r="Q65">
        <v>1.9964269581056464</v>
      </c>
      <c r="R65">
        <v>3.9991126322339761</v>
      </c>
      <c r="S65">
        <v>2.0044343909928353</v>
      </c>
      <c r="T65">
        <v>0</v>
      </c>
      <c r="U65">
        <v>53.527789440771841</v>
      </c>
      <c r="V65">
        <v>6.3592781954887228</v>
      </c>
      <c r="W65">
        <v>13.498404368358914</v>
      </c>
      <c r="X65">
        <v>45.258062963864909</v>
      </c>
      <c r="Y65">
        <v>0</v>
      </c>
      <c r="Z65">
        <v>0</v>
      </c>
      <c r="AA65">
        <v>12.931030944000002</v>
      </c>
      <c r="AB65">
        <v>12.121704815999999</v>
      </c>
      <c r="AC65">
        <v>8.9164694943999994</v>
      </c>
      <c r="AD65">
        <v>11.226333560000002</v>
      </c>
      <c r="AE65">
        <v>15.1671353808</v>
      </c>
      <c r="AF65">
        <v>2.7224999999999997</v>
      </c>
      <c r="AG65">
        <v>5.504728319999999</v>
      </c>
      <c r="AH65">
        <v>46.922145399999998</v>
      </c>
      <c r="AI65">
        <v>9.7639099999999974</v>
      </c>
      <c r="AJ65">
        <v>0</v>
      </c>
      <c r="AK65">
        <v>15.494139999999998</v>
      </c>
      <c r="AL65">
        <v>0</v>
      </c>
      <c r="AM65">
        <v>4.9079790476190466</v>
      </c>
      <c r="AN65">
        <v>0.68867999999999996</v>
      </c>
      <c r="AO65">
        <v>9.2905176000000012</v>
      </c>
      <c r="AP65">
        <v>3.5370971999999998</v>
      </c>
      <c r="AQ65">
        <v>0</v>
      </c>
      <c r="AR65">
        <v>15.0724704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25.699374635620217</v>
      </c>
      <c r="BB65">
        <f t="shared" si="0"/>
        <v>655.98166845423498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269.00379155532528</v>
      </c>
      <c r="M66">
        <v>28.23494860499266</v>
      </c>
      <c r="N66">
        <v>36.239827115959876</v>
      </c>
      <c r="O66">
        <v>0</v>
      </c>
      <c r="P66">
        <v>37.508286588475272</v>
      </c>
      <c r="Q66">
        <v>1.9964269581056464</v>
      </c>
      <c r="R66">
        <v>3.9991126322339761</v>
      </c>
      <c r="S66">
        <v>2.0044343909928353</v>
      </c>
      <c r="T66">
        <v>0</v>
      </c>
      <c r="U66">
        <v>53.527789440771841</v>
      </c>
      <c r="V66">
        <v>6.3592781954887228</v>
      </c>
      <c r="W66">
        <v>13.498404368358914</v>
      </c>
      <c r="X66">
        <v>45.258062963864909</v>
      </c>
      <c r="Y66">
        <v>0</v>
      </c>
      <c r="Z66">
        <v>0</v>
      </c>
      <c r="AA66">
        <v>12.931030944000002</v>
      </c>
      <c r="AB66">
        <v>12.121704815999999</v>
      </c>
      <c r="AC66">
        <v>8.9164694943999994</v>
      </c>
      <c r="AD66">
        <v>11.226333560000002</v>
      </c>
      <c r="AE66">
        <v>15.1671353808</v>
      </c>
      <c r="AF66">
        <v>2.7224999999999997</v>
      </c>
      <c r="AG66">
        <v>5.504728319999999</v>
      </c>
      <c r="AH66">
        <v>46.922145399999998</v>
      </c>
      <c r="AI66">
        <v>9.7639099999999974</v>
      </c>
      <c r="AJ66">
        <v>0</v>
      </c>
      <c r="AK66">
        <v>15.494139999999998</v>
      </c>
      <c r="AL66">
        <v>0</v>
      </c>
      <c r="AM66">
        <v>4.9079790476190466</v>
      </c>
      <c r="AN66">
        <v>0.68867999999999996</v>
      </c>
      <c r="AO66">
        <v>9.2905176000000012</v>
      </c>
      <c r="AP66">
        <v>3.5370971999999998</v>
      </c>
      <c r="AQ66">
        <v>0</v>
      </c>
      <c r="AR66">
        <v>15.0724704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25.6994607648721</v>
      </c>
      <c r="BB66">
        <f t="shared" si="0"/>
        <v>655.98386131691689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2.9513282738669244</v>
      </c>
      <c r="L67">
        <v>345.00597171982895</v>
      </c>
      <c r="M67">
        <v>28.23494860499266</v>
      </c>
      <c r="N67">
        <v>36.239827115959876</v>
      </c>
      <c r="O67">
        <v>0</v>
      </c>
      <c r="P67">
        <v>37.508286588475272</v>
      </c>
      <c r="Q67">
        <v>6.6946545974273448</v>
      </c>
      <c r="R67">
        <v>13.007942450980391</v>
      </c>
      <c r="S67">
        <v>8.1008571428571425</v>
      </c>
      <c r="T67">
        <v>0</v>
      </c>
      <c r="U67">
        <v>53.527789440771841</v>
      </c>
      <c r="V67">
        <v>6.3592781954887228</v>
      </c>
      <c r="W67">
        <v>13.498404368358914</v>
      </c>
      <c r="X67">
        <v>45.258062963864909</v>
      </c>
      <c r="Y67">
        <v>0</v>
      </c>
      <c r="Z67">
        <v>0</v>
      </c>
      <c r="AA67">
        <v>12.931030944000002</v>
      </c>
      <c r="AB67">
        <v>12.121704815999999</v>
      </c>
      <c r="AC67">
        <v>8.9164694943999994</v>
      </c>
      <c r="AD67">
        <v>11.226333560000002</v>
      </c>
      <c r="AE67">
        <v>15.1671353808</v>
      </c>
      <c r="AF67">
        <v>2.7224999999999997</v>
      </c>
      <c r="AG67">
        <v>5.504728319999999</v>
      </c>
      <c r="AH67">
        <v>46.922145399999998</v>
      </c>
      <c r="AI67">
        <v>8.592240799999999</v>
      </c>
      <c r="AJ67">
        <v>0</v>
      </c>
      <c r="AK67">
        <v>15.494139999999998</v>
      </c>
      <c r="AL67">
        <v>0</v>
      </c>
      <c r="AM67">
        <v>4.9079790476190466</v>
      </c>
      <c r="AN67">
        <v>0.68867999999999996</v>
      </c>
      <c r="AO67">
        <v>9.2905176000000012</v>
      </c>
      <c r="AP67">
        <v>3.5370971999999998</v>
      </c>
      <c r="AQ67">
        <v>0</v>
      </c>
      <c r="AR67">
        <v>15.0724704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29.378427515960944</v>
      </c>
      <c r="BB67">
        <f t="shared" si="0"/>
        <v>749.89021401413106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2.9513282738669244</v>
      </c>
      <c r="L68">
        <v>345.00597171982895</v>
      </c>
      <c r="M68">
        <v>28.23494860499266</v>
      </c>
      <c r="N68">
        <v>36.239827115959876</v>
      </c>
      <c r="O68">
        <v>0</v>
      </c>
      <c r="P68">
        <v>37.508286588475272</v>
      </c>
      <c r="Q68">
        <v>6.6946545974273448</v>
      </c>
      <c r="R68">
        <v>13.007942450980391</v>
      </c>
      <c r="S68">
        <v>8.1008571428571425</v>
      </c>
      <c r="T68">
        <v>0</v>
      </c>
      <c r="U68">
        <v>53.527789440771841</v>
      </c>
      <c r="V68">
        <v>6.3592781954887228</v>
      </c>
      <c r="W68">
        <v>13.498404368358914</v>
      </c>
      <c r="X68">
        <v>45.258062963864909</v>
      </c>
      <c r="Y68">
        <v>0</v>
      </c>
      <c r="Z68">
        <v>0</v>
      </c>
      <c r="AA68">
        <v>12.931030944000002</v>
      </c>
      <c r="AB68">
        <v>12.121704815999999</v>
      </c>
      <c r="AC68">
        <v>8.9164694943999994</v>
      </c>
      <c r="AD68">
        <v>11.226333560000002</v>
      </c>
      <c r="AE68">
        <v>15.1671353808</v>
      </c>
      <c r="AF68">
        <v>2.7224999999999997</v>
      </c>
      <c r="AG68">
        <v>5.504728319999999</v>
      </c>
      <c r="AH68">
        <v>46.922145399999998</v>
      </c>
      <c r="AI68">
        <v>8.592240799999999</v>
      </c>
      <c r="AJ68">
        <v>0</v>
      </c>
      <c r="AK68">
        <v>15.494139999999998</v>
      </c>
      <c r="AL68">
        <v>0</v>
      </c>
      <c r="AM68">
        <v>4.9079790476190466</v>
      </c>
      <c r="AN68">
        <v>0.68867999999999996</v>
      </c>
      <c r="AO68">
        <v>9.2905176000000012</v>
      </c>
      <c r="AP68">
        <v>3.5370971999999998</v>
      </c>
      <c r="AQ68">
        <v>0</v>
      </c>
      <c r="AR68">
        <v>15.0724704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29.378427515960944</v>
      </c>
      <c r="BB68">
        <f t="shared" ref="BB68:BB99" si="1">SUM(B68:AZ68)-BA68</f>
        <v>749.89021401413106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2.9513282738669244</v>
      </c>
      <c r="L69">
        <v>345.00597171982895</v>
      </c>
      <c r="M69">
        <v>28.23494860499266</v>
      </c>
      <c r="N69">
        <v>36.239827115959876</v>
      </c>
      <c r="O69">
        <v>0</v>
      </c>
      <c r="P69">
        <v>37.508286588475272</v>
      </c>
      <c r="Q69">
        <v>6.6946545974273448</v>
      </c>
      <c r="R69">
        <v>13.007942450980391</v>
      </c>
      <c r="S69">
        <v>8.1008571428571425</v>
      </c>
      <c r="T69">
        <v>0</v>
      </c>
      <c r="U69">
        <v>53.527789440771841</v>
      </c>
      <c r="V69">
        <v>6.3592781954887228</v>
      </c>
      <c r="W69">
        <v>13.498404368358914</v>
      </c>
      <c r="X69">
        <v>45.258062963864909</v>
      </c>
      <c r="Y69">
        <v>0</v>
      </c>
      <c r="Z69">
        <v>0</v>
      </c>
      <c r="AA69">
        <v>12.931030944000002</v>
      </c>
      <c r="AB69">
        <v>12.121704815999999</v>
      </c>
      <c r="AC69">
        <v>8.9164694943999994</v>
      </c>
      <c r="AD69">
        <v>11.226333560000002</v>
      </c>
      <c r="AE69">
        <v>15.1671353808</v>
      </c>
      <c r="AF69">
        <v>2.7224999999999997</v>
      </c>
      <c r="AG69">
        <v>5.504728319999999</v>
      </c>
      <c r="AH69">
        <v>46.922145399999998</v>
      </c>
      <c r="AI69">
        <v>9.7639099999999974</v>
      </c>
      <c r="AJ69">
        <v>0</v>
      </c>
      <c r="AK69">
        <v>15.494139999999998</v>
      </c>
      <c r="AL69">
        <v>0</v>
      </c>
      <c r="AM69">
        <v>4.9079790476190466</v>
      </c>
      <c r="AN69">
        <v>0.68867999999999996</v>
      </c>
      <c r="AO69">
        <v>9.2905176000000012</v>
      </c>
      <c r="AP69">
        <v>3.5370971999999998</v>
      </c>
      <c r="AQ69">
        <v>0</v>
      </c>
      <c r="AR69">
        <v>15.0724704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29.42259935276094</v>
      </c>
      <c r="BB69">
        <f t="shared" si="1"/>
        <v>751.01771137733112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2.9513282738669244</v>
      </c>
      <c r="L70">
        <v>345.00597171982895</v>
      </c>
      <c r="M70">
        <v>28.23494860499266</v>
      </c>
      <c r="N70">
        <v>36.239827115959876</v>
      </c>
      <c r="O70">
        <v>0</v>
      </c>
      <c r="P70">
        <v>37.508286588475272</v>
      </c>
      <c r="Q70">
        <v>6.6946545974273448</v>
      </c>
      <c r="R70">
        <v>13.007942450980391</v>
      </c>
      <c r="S70">
        <v>8.1008571428571425</v>
      </c>
      <c r="T70">
        <v>0</v>
      </c>
      <c r="U70">
        <v>53.527789440771841</v>
      </c>
      <c r="V70">
        <v>6.3592781954887228</v>
      </c>
      <c r="W70">
        <v>13.498404368358914</v>
      </c>
      <c r="X70">
        <v>45.258062963864909</v>
      </c>
      <c r="Y70">
        <v>0</v>
      </c>
      <c r="Z70">
        <v>0</v>
      </c>
      <c r="AA70">
        <v>12.931030944000002</v>
      </c>
      <c r="AB70">
        <v>12.121704815999999</v>
      </c>
      <c r="AC70">
        <v>8.9164694943999994</v>
      </c>
      <c r="AD70">
        <v>11.226333560000002</v>
      </c>
      <c r="AE70">
        <v>15.1671353808</v>
      </c>
      <c r="AF70">
        <v>2.7224999999999997</v>
      </c>
      <c r="AG70">
        <v>5.504728319999999</v>
      </c>
      <c r="AH70">
        <v>46.922145399999998</v>
      </c>
      <c r="AI70">
        <v>9.7639099999999974</v>
      </c>
      <c r="AJ70">
        <v>0</v>
      </c>
      <c r="AK70">
        <v>15.494139999999998</v>
      </c>
      <c r="AL70">
        <v>0</v>
      </c>
      <c r="AM70">
        <v>4.9079790476190466</v>
      </c>
      <c r="AN70">
        <v>0.68867999999999996</v>
      </c>
      <c r="AO70">
        <v>9.2905176000000012</v>
      </c>
      <c r="AP70">
        <v>3.5370971999999998</v>
      </c>
      <c r="AQ70">
        <v>1.7396999999999998</v>
      </c>
      <c r="AR70">
        <v>15.0724704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29.488186042760937</v>
      </c>
      <c r="BB70">
        <f t="shared" si="1"/>
        <v>752.69182468733106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2.9513282738669244</v>
      </c>
      <c r="L71">
        <v>345.00597171982895</v>
      </c>
      <c r="M71">
        <v>28.23494860499266</v>
      </c>
      <c r="N71">
        <v>36.239827115959876</v>
      </c>
      <c r="O71">
        <v>0</v>
      </c>
      <c r="P71">
        <v>37.508286588475272</v>
      </c>
      <c r="Q71">
        <v>6.6946545974273448</v>
      </c>
      <c r="R71">
        <v>11.565600413337005</v>
      </c>
      <c r="S71">
        <v>8.1008571428571425</v>
      </c>
      <c r="T71">
        <v>0</v>
      </c>
      <c r="U71">
        <v>53.527789440771841</v>
      </c>
      <c r="V71">
        <v>6.3592781954887228</v>
      </c>
      <c r="W71">
        <v>13.498404368358914</v>
      </c>
      <c r="X71">
        <v>45.258062963864909</v>
      </c>
      <c r="Y71">
        <v>0</v>
      </c>
      <c r="Z71">
        <v>0</v>
      </c>
      <c r="AA71">
        <v>12.931030944000002</v>
      </c>
      <c r="AB71">
        <v>0</v>
      </c>
      <c r="AC71">
        <v>0</v>
      </c>
      <c r="AD71">
        <v>11.226333560000002</v>
      </c>
      <c r="AE71">
        <v>15.1671353808</v>
      </c>
      <c r="AF71">
        <v>2.7224999999999997</v>
      </c>
      <c r="AG71">
        <v>5.504728319999999</v>
      </c>
      <c r="AH71">
        <v>46.922145399999998</v>
      </c>
      <c r="AI71">
        <v>9.7639099999999974</v>
      </c>
      <c r="AJ71">
        <v>0</v>
      </c>
      <c r="AK71">
        <v>15.494139999999998</v>
      </c>
      <c r="AL71">
        <v>0</v>
      </c>
      <c r="AM71">
        <v>4.9079790476190466</v>
      </c>
      <c r="AN71">
        <v>0.68867999999999996</v>
      </c>
      <c r="AO71">
        <v>9.2905176000000012</v>
      </c>
      <c r="AP71">
        <v>3.5370971999999998</v>
      </c>
      <c r="AQ71">
        <v>3.6726999999999999</v>
      </c>
      <c r="AR71">
        <v>15.0724704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28.713544322287568</v>
      </c>
      <c r="BB71">
        <f t="shared" si="1"/>
        <v>732.91895005976107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2.9513282738669244</v>
      </c>
      <c r="L72">
        <v>345.00597171982895</v>
      </c>
      <c r="M72">
        <v>28.23494860499266</v>
      </c>
      <c r="N72">
        <v>36.239827115959876</v>
      </c>
      <c r="O72">
        <v>0</v>
      </c>
      <c r="P72">
        <v>37.508286588475272</v>
      </c>
      <c r="Q72">
        <v>6.6946545974273448</v>
      </c>
      <c r="R72">
        <v>11.565600413337005</v>
      </c>
      <c r="S72">
        <v>8.1008571428571425</v>
      </c>
      <c r="T72">
        <v>0</v>
      </c>
      <c r="U72">
        <v>53.527789440771841</v>
      </c>
      <c r="V72">
        <v>6.3592781954887228</v>
      </c>
      <c r="W72">
        <v>13.498404368358914</v>
      </c>
      <c r="X72">
        <v>45.258062963864909</v>
      </c>
      <c r="Y72">
        <v>0</v>
      </c>
      <c r="Z72">
        <v>0</v>
      </c>
      <c r="AA72">
        <v>12.931030944000002</v>
      </c>
      <c r="AB72">
        <v>0</v>
      </c>
      <c r="AC72">
        <v>0</v>
      </c>
      <c r="AD72">
        <v>11.226333560000002</v>
      </c>
      <c r="AE72">
        <v>15.1671353808</v>
      </c>
      <c r="AF72">
        <v>2.7224999999999997</v>
      </c>
      <c r="AG72">
        <v>5.504728319999999</v>
      </c>
      <c r="AH72">
        <v>46.922145399999998</v>
      </c>
      <c r="AI72">
        <v>9.7639099999999974</v>
      </c>
      <c r="AJ72">
        <v>0</v>
      </c>
      <c r="AK72">
        <v>15.494139999999998</v>
      </c>
      <c r="AL72">
        <v>0</v>
      </c>
      <c r="AM72">
        <v>4.9079790476190466</v>
      </c>
      <c r="AN72">
        <v>0.68867999999999996</v>
      </c>
      <c r="AO72">
        <v>9.2905176000000012</v>
      </c>
      <c r="AP72">
        <v>3.5370971999999998</v>
      </c>
      <c r="AQ72">
        <v>4.0786299999999995</v>
      </c>
      <c r="AR72">
        <v>15.0724704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28.728847852605028</v>
      </c>
      <c r="BB72">
        <f t="shared" si="1"/>
        <v>733.30957652944369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2.9513282738669244</v>
      </c>
      <c r="L73">
        <v>415.00559248369922</v>
      </c>
      <c r="M73">
        <v>28.23494860499266</v>
      </c>
      <c r="N73">
        <v>36.239827115959876</v>
      </c>
      <c r="O73">
        <v>0</v>
      </c>
      <c r="P73">
        <v>37.508286588475272</v>
      </c>
      <c r="Q73">
        <v>6.6946545974273448</v>
      </c>
      <c r="R73">
        <v>11.565600413337005</v>
      </c>
      <c r="S73">
        <v>8.1008571428571425</v>
      </c>
      <c r="T73">
        <v>0</v>
      </c>
      <c r="U73">
        <v>53.527789440771841</v>
      </c>
      <c r="V73">
        <v>6.3592781954887228</v>
      </c>
      <c r="W73">
        <v>13.498404368358914</v>
      </c>
      <c r="X73">
        <v>45.258062963864909</v>
      </c>
      <c r="Y73">
        <v>0</v>
      </c>
      <c r="Z73">
        <v>0</v>
      </c>
      <c r="AA73">
        <v>12.931030944000002</v>
      </c>
      <c r="AB73">
        <v>0</v>
      </c>
      <c r="AC73">
        <v>0</v>
      </c>
      <c r="AD73">
        <v>11.226333560000002</v>
      </c>
      <c r="AE73">
        <v>15.1671353808</v>
      </c>
      <c r="AF73">
        <v>2.7224999999999997</v>
      </c>
      <c r="AG73">
        <v>5.504728319999999</v>
      </c>
      <c r="AH73">
        <v>46.922145399999998</v>
      </c>
      <c r="AI73">
        <v>9.7639099999999974</v>
      </c>
      <c r="AJ73">
        <v>0</v>
      </c>
      <c r="AK73">
        <v>15.494139999999998</v>
      </c>
      <c r="AL73">
        <v>0</v>
      </c>
      <c r="AM73">
        <v>4.9079790476190466</v>
      </c>
      <c r="AN73">
        <v>0.68867999999999996</v>
      </c>
      <c r="AO73">
        <v>9.2905176000000012</v>
      </c>
      <c r="AP73">
        <v>3.5370971999999998</v>
      </c>
      <c r="AQ73">
        <v>7.3453999999999997</v>
      </c>
      <c r="AR73">
        <v>15.0724704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31.49099080807369</v>
      </c>
      <c r="BB73">
        <f t="shared" si="1"/>
        <v>803.81382433784529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</v>
      </c>
      <c r="H74">
        <v>0</v>
      </c>
      <c r="I74">
        <v>0</v>
      </c>
      <c r="J74">
        <v>0</v>
      </c>
      <c r="K74">
        <v>2.9513282738669244</v>
      </c>
      <c r="L74">
        <v>460.9346544413155</v>
      </c>
      <c r="M74">
        <v>28.23494860499266</v>
      </c>
      <c r="N74">
        <v>36.239827115959876</v>
      </c>
      <c r="O74">
        <v>0</v>
      </c>
      <c r="P74">
        <v>37.508286588475272</v>
      </c>
      <c r="Q74">
        <v>6.6946545974273448</v>
      </c>
      <c r="R74">
        <v>11.565600413337005</v>
      </c>
      <c r="S74">
        <v>8.1008571428571425</v>
      </c>
      <c r="T74">
        <v>0</v>
      </c>
      <c r="U74">
        <v>53.527789440771841</v>
      </c>
      <c r="V74">
        <v>6.3592781954887228</v>
      </c>
      <c r="W74">
        <v>13.498404368358914</v>
      </c>
      <c r="X74">
        <v>45.258062963864909</v>
      </c>
      <c r="Y74">
        <v>0</v>
      </c>
      <c r="Z74">
        <v>0</v>
      </c>
      <c r="AA74">
        <v>12.931030944000002</v>
      </c>
      <c r="AB74">
        <v>0</v>
      </c>
      <c r="AC74">
        <v>0</v>
      </c>
      <c r="AD74">
        <v>11.226333560000002</v>
      </c>
      <c r="AE74">
        <v>15.1671353808</v>
      </c>
      <c r="AF74">
        <v>2.7224999999999997</v>
      </c>
      <c r="AG74">
        <v>5.504728319999999</v>
      </c>
      <c r="AH74">
        <v>46.922145399999998</v>
      </c>
      <c r="AI74">
        <v>9.7639099999999974</v>
      </c>
      <c r="AJ74">
        <v>0</v>
      </c>
      <c r="AK74">
        <v>15.494139999999998</v>
      </c>
      <c r="AL74">
        <v>0</v>
      </c>
      <c r="AM74">
        <v>4.9079790476190466</v>
      </c>
      <c r="AN74">
        <v>0.68867999999999996</v>
      </c>
      <c r="AO74">
        <v>9.2905176000000012</v>
      </c>
      <c r="AP74">
        <v>3.5370971999999998</v>
      </c>
      <c r="AQ74">
        <v>8.1572599999999991</v>
      </c>
      <c r="AR74">
        <v>15.0724704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33.630123783010539</v>
      </c>
      <c r="BB74">
        <f t="shared" si="1"/>
        <v>858.41561332052459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</v>
      </c>
      <c r="H75">
        <v>0</v>
      </c>
      <c r="I75">
        <v>0</v>
      </c>
      <c r="J75">
        <v>0</v>
      </c>
      <c r="K75">
        <v>2.9513282738669244</v>
      </c>
      <c r="L75">
        <v>460.9346544413155</v>
      </c>
      <c r="M75">
        <v>28.23494860499266</v>
      </c>
      <c r="N75">
        <v>36.239827115959876</v>
      </c>
      <c r="O75">
        <v>0</v>
      </c>
      <c r="P75">
        <v>37.508286588475272</v>
      </c>
      <c r="Q75">
        <v>6.6946545974273448</v>
      </c>
      <c r="R75">
        <v>11.565600413337005</v>
      </c>
      <c r="S75">
        <v>8.1008571428571425</v>
      </c>
      <c r="T75">
        <v>0</v>
      </c>
      <c r="U75">
        <v>50.046822742474902</v>
      </c>
      <c r="V75">
        <v>6.3592781954887228</v>
      </c>
      <c r="W75">
        <v>13.498404368358914</v>
      </c>
      <c r="X75">
        <v>45.258062963864909</v>
      </c>
      <c r="Y75">
        <v>0</v>
      </c>
      <c r="Z75">
        <v>0</v>
      </c>
      <c r="AA75">
        <v>12.931030944000002</v>
      </c>
      <c r="AB75">
        <v>0</v>
      </c>
      <c r="AC75">
        <v>0</v>
      </c>
      <c r="AD75">
        <v>11.226333560000002</v>
      </c>
      <c r="AE75">
        <v>15.1671353808</v>
      </c>
      <c r="AF75">
        <v>2.7224999999999997</v>
      </c>
      <c r="AG75">
        <v>5.504728319999999</v>
      </c>
      <c r="AH75">
        <v>46.922145399999998</v>
      </c>
      <c r="AI75">
        <v>9.7639099999999974</v>
      </c>
      <c r="AJ75">
        <v>0</v>
      </c>
      <c r="AK75">
        <v>15.494139999999998</v>
      </c>
      <c r="AL75">
        <v>0</v>
      </c>
      <c r="AM75">
        <v>4.9079790476190466</v>
      </c>
      <c r="AN75">
        <v>0.68867999999999996</v>
      </c>
      <c r="AO75">
        <v>9.2905176000000012</v>
      </c>
      <c r="AP75">
        <v>3.5370971999999998</v>
      </c>
      <c r="AQ75">
        <v>11.018099999999999</v>
      </c>
      <c r="AR75">
        <v>16.088592000000002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33.645052652756959</v>
      </c>
      <c r="BB75">
        <f t="shared" si="1"/>
        <v>858.79667935248119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</v>
      </c>
      <c r="H76">
        <v>0</v>
      </c>
      <c r="I76">
        <v>0</v>
      </c>
      <c r="J76">
        <v>0</v>
      </c>
      <c r="K76">
        <v>2.9513282738669244</v>
      </c>
      <c r="L76">
        <v>460.9346544413155</v>
      </c>
      <c r="M76">
        <v>28.23494860499266</v>
      </c>
      <c r="N76">
        <v>36.239827115959876</v>
      </c>
      <c r="O76">
        <v>0</v>
      </c>
      <c r="P76">
        <v>37.508286588475272</v>
      </c>
      <c r="Q76">
        <v>6.6946545974273448</v>
      </c>
      <c r="R76">
        <v>11.565600413337005</v>
      </c>
      <c r="S76">
        <v>8.1008571428571425</v>
      </c>
      <c r="T76">
        <v>0</v>
      </c>
      <c r="U76">
        <v>46.598070409524794</v>
      </c>
      <c r="V76">
        <v>6.3592781954887228</v>
      </c>
      <c r="W76">
        <v>13.498404368358914</v>
      </c>
      <c r="X76">
        <v>45.258062963864909</v>
      </c>
      <c r="Y76">
        <v>0</v>
      </c>
      <c r="Z76">
        <v>0</v>
      </c>
      <c r="AA76">
        <v>12.931030944000002</v>
      </c>
      <c r="AB76">
        <v>0</v>
      </c>
      <c r="AC76">
        <v>0</v>
      </c>
      <c r="AD76">
        <v>11.226333560000002</v>
      </c>
      <c r="AE76">
        <v>15.1671353808</v>
      </c>
      <c r="AF76">
        <v>2.7224999999999997</v>
      </c>
      <c r="AG76">
        <v>5.504728319999999</v>
      </c>
      <c r="AH76">
        <v>46.922145399999998</v>
      </c>
      <c r="AI76">
        <v>9.7639099999999974</v>
      </c>
      <c r="AJ76">
        <v>0</v>
      </c>
      <c r="AK76">
        <v>15.494139999999998</v>
      </c>
      <c r="AL76">
        <v>0</v>
      </c>
      <c r="AM76">
        <v>4.9079790476190466</v>
      </c>
      <c r="AN76">
        <v>0.68867999999999996</v>
      </c>
      <c r="AO76">
        <v>9.2905176000000012</v>
      </c>
      <c r="AP76">
        <v>3.5370971999999998</v>
      </c>
      <c r="AQ76">
        <v>12.235889999999996</v>
      </c>
      <c r="AR76">
        <v>16.088592000000002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33.56094528075711</v>
      </c>
      <c r="BB76">
        <f t="shared" si="1"/>
        <v>856.64982439153096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</v>
      </c>
      <c r="H77">
        <v>0</v>
      </c>
      <c r="I77">
        <v>0</v>
      </c>
      <c r="J77">
        <v>0</v>
      </c>
      <c r="K77">
        <v>2.9513282738669244</v>
      </c>
      <c r="L77">
        <v>460.9346544413155</v>
      </c>
      <c r="M77">
        <v>28.23494860499266</v>
      </c>
      <c r="N77">
        <v>36.239827115959876</v>
      </c>
      <c r="O77">
        <v>0</v>
      </c>
      <c r="P77">
        <v>37.508286588475272</v>
      </c>
      <c r="Q77">
        <v>6.6946545974273448</v>
      </c>
      <c r="R77">
        <v>11.565600413337005</v>
      </c>
      <c r="S77">
        <v>8.1008571428571425</v>
      </c>
      <c r="T77">
        <v>0</v>
      </c>
      <c r="U77">
        <v>42.107666098807499</v>
      </c>
      <c r="V77">
        <v>6.3592781954887228</v>
      </c>
      <c r="W77">
        <v>13.498404368358914</v>
      </c>
      <c r="X77">
        <v>45.258062963864909</v>
      </c>
      <c r="Y77">
        <v>0</v>
      </c>
      <c r="Z77">
        <v>0</v>
      </c>
      <c r="AA77">
        <v>12.931030944000002</v>
      </c>
      <c r="AB77">
        <v>0</v>
      </c>
      <c r="AC77">
        <v>0</v>
      </c>
      <c r="AD77">
        <v>8.3893539599999993</v>
      </c>
      <c r="AE77">
        <v>15.1671353808</v>
      </c>
      <c r="AF77">
        <v>2.7224999999999997</v>
      </c>
      <c r="AG77">
        <v>5.504728319999999</v>
      </c>
      <c r="AH77">
        <v>46.922145399999998</v>
      </c>
      <c r="AI77">
        <v>13.669473999999999</v>
      </c>
      <c r="AJ77">
        <v>0</v>
      </c>
      <c r="AK77">
        <v>15.494139999999998</v>
      </c>
      <c r="AL77">
        <v>0</v>
      </c>
      <c r="AM77">
        <v>4.9079790476190466</v>
      </c>
      <c r="AN77">
        <v>0.68867999999999996</v>
      </c>
      <c r="AO77">
        <v>9.2905176000000012</v>
      </c>
      <c r="AP77">
        <v>3.1440863999999995</v>
      </c>
      <c r="AQ77">
        <v>14.690799999999999</v>
      </c>
      <c r="AR77">
        <v>16.088592000000002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33.509676852890692</v>
      </c>
      <c r="BB77">
        <f t="shared" si="1"/>
        <v>855.34117210867998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</v>
      </c>
      <c r="H78">
        <v>0</v>
      </c>
      <c r="I78">
        <v>0</v>
      </c>
      <c r="J78">
        <v>0</v>
      </c>
      <c r="K78">
        <v>2.9513282738669244</v>
      </c>
      <c r="L78">
        <v>460.9346544413155</v>
      </c>
      <c r="M78">
        <v>28.23494860499266</v>
      </c>
      <c r="N78">
        <v>36.239827115959876</v>
      </c>
      <c r="O78">
        <v>0</v>
      </c>
      <c r="P78">
        <v>37.508286588475272</v>
      </c>
      <c r="Q78">
        <v>6.6946545974273448</v>
      </c>
      <c r="R78">
        <v>11.565600413337005</v>
      </c>
      <c r="S78">
        <v>8.1008571428571425</v>
      </c>
      <c r="T78">
        <v>0</v>
      </c>
      <c r="U78">
        <v>42.107666098807499</v>
      </c>
      <c r="V78">
        <v>6.3592781954887228</v>
      </c>
      <c r="W78">
        <v>13.498404368358914</v>
      </c>
      <c r="X78">
        <v>45.258062963864909</v>
      </c>
      <c r="Y78">
        <v>0</v>
      </c>
      <c r="Z78">
        <v>0</v>
      </c>
      <c r="AA78">
        <v>12.931030944000002</v>
      </c>
      <c r="AB78">
        <v>0</v>
      </c>
      <c r="AC78">
        <v>0</v>
      </c>
      <c r="AD78">
        <v>8.3893539599999993</v>
      </c>
      <c r="AE78">
        <v>15.1671353808</v>
      </c>
      <c r="AF78">
        <v>5.4449999999999994</v>
      </c>
      <c r="AG78">
        <v>5.504728319999999</v>
      </c>
      <c r="AH78">
        <v>46.922145399999998</v>
      </c>
      <c r="AI78">
        <v>13.669473999999999</v>
      </c>
      <c r="AJ78">
        <v>0</v>
      </c>
      <c r="AK78">
        <v>15.494139999999998</v>
      </c>
      <c r="AL78">
        <v>0</v>
      </c>
      <c r="AM78">
        <v>4.9079790476190466</v>
      </c>
      <c r="AN78">
        <v>0.68867999999999996</v>
      </c>
      <c r="AO78">
        <v>9.2905176000000012</v>
      </c>
      <c r="AP78">
        <v>2.90827992</v>
      </c>
      <c r="AQ78">
        <v>16.314519999999998</v>
      </c>
      <c r="AR78">
        <v>16.088592000000002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33.664639141919558</v>
      </c>
      <c r="BB78">
        <f t="shared" si="1"/>
        <v>859.29662333965132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10</v>
      </c>
      <c r="H79">
        <v>0</v>
      </c>
      <c r="I79">
        <v>0</v>
      </c>
      <c r="J79">
        <v>0</v>
      </c>
      <c r="K79">
        <v>2.9513282738669244</v>
      </c>
      <c r="L79">
        <v>460.9346544413155</v>
      </c>
      <c r="M79">
        <v>28.23494860499266</v>
      </c>
      <c r="N79">
        <v>36.239827115959876</v>
      </c>
      <c r="O79">
        <v>0</v>
      </c>
      <c r="P79">
        <v>37.508286588475272</v>
      </c>
      <c r="Q79">
        <v>6.6946545974273448</v>
      </c>
      <c r="R79">
        <v>11.565600413337005</v>
      </c>
      <c r="S79">
        <v>8.1008571428571425</v>
      </c>
      <c r="T79">
        <v>0</v>
      </c>
      <c r="U79">
        <v>42.107666098807499</v>
      </c>
      <c r="V79">
        <v>6.3592781954887228</v>
      </c>
      <c r="W79">
        <v>13.498404368358914</v>
      </c>
      <c r="X79">
        <v>45.258062963864909</v>
      </c>
      <c r="Y79">
        <v>0</v>
      </c>
      <c r="Z79">
        <v>0</v>
      </c>
      <c r="AA79">
        <v>12.931030944000002</v>
      </c>
      <c r="AB79">
        <v>0</v>
      </c>
      <c r="AC79">
        <v>0</v>
      </c>
      <c r="AD79">
        <v>8.8756933200000017</v>
      </c>
      <c r="AE79">
        <v>15.981150639999999</v>
      </c>
      <c r="AF79">
        <v>9.2564999999999991</v>
      </c>
      <c r="AG79">
        <v>5.504728319999999</v>
      </c>
      <c r="AH79">
        <v>47.459643660000005</v>
      </c>
      <c r="AI79">
        <v>13.669473999999999</v>
      </c>
      <c r="AJ79">
        <v>0</v>
      </c>
      <c r="AK79">
        <v>15.494139999999998</v>
      </c>
      <c r="AL79">
        <v>0</v>
      </c>
      <c r="AM79">
        <v>5.1533779999999982</v>
      </c>
      <c r="AN79">
        <v>0.68867999999999996</v>
      </c>
      <c r="AO79">
        <v>9.2905176000000012</v>
      </c>
      <c r="AP79">
        <v>2.90827992</v>
      </c>
      <c r="AQ79">
        <v>16.314519999999998</v>
      </c>
      <c r="AR79">
        <v>15.0724704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33.848563307217539</v>
      </c>
      <c r="BB79">
        <f t="shared" si="1"/>
        <v>863.99132940593427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10</v>
      </c>
      <c r="H80">
        <v>0</v>
      </c>
      <c r="I80">
        <v>0</v>
      </c>
      <c r="J80">
        <v>0</v>
      </c>
      <c r="K80">
        <v>2.9513282738669244</v>
      </c>
      <c r="L80">
        <v>460.9346544413155</v>
      </c>
      <c r="M80">
        <v>28.23494860499266</v>
      </c>
      <c r="N80">
        <v>36.239827115959876</v>
      </c>
      <c r="O80">
        <v>0</v>
      </c>
      <c r="P80">
        <v>37.508286588475272</v>
      </c>
      <c r="Q80">
        <v>6.6946545974273448</v>
      </c>
      <c r="R80">
        <v>11.565600413337005</v>
      </c>
      <c r="S80">
        <v>8.1008571428571425</v>
      </c>
      <c r="T80">
        <v>0</v>
      </c>
      <c r="U80">
        <v>42.107666098807499</v>
      </c>
      <c r="V80">
        <v>6.3592781954887228</v>
      </c>
      <c r="W80">
        <v>13.498404368358914</v>
      </c>
      <c r="X80">
        <v>45.258062963864909</v>
      </c>
      <c r="Y80">
        <v>0</v>
      </c>
      <c r="Z80">
        <v>0</v>
      </c>
      <c r="AA80">
        <v>12.931030944000002</v>
      </c>
      <c r="AB80">
        <v>0</v>
      </c>
      <c r="AC80">
        <v>0</v>
      </c>
      <c r="AD80">
        <v>8.8756933200000017</v>
      </c>
      <c r="AE80">
        <v>15.981150639999999</v>
      </c>
      <c r="AF80">
        <v>9.2564999999999991</v>
      </c>
      <c r="AG80">
        <v>5.504728319999999</v>
      </c>
      <c r="AH80">
        <v>47.459643660000005</v>
      </c>
      <c r="AI80">
        <v>15.231699600000001</v>
      </c>
      <c r="AJ80">
        <v>0</v>
      </c>
      <c r="AK80">
        <v>15.494139999999998</v>
      </c>
      <c r="AL80">
        <v>0</v>
      </c>
      <c r="AM80">
        <v>5.1533779999999982</v>
      </c>
      <c r="AN80">
        <v>0.68867999999999996</v>
      </c>
      <c r="AO80">
        <v>9.2905176000000012</v>
      </c>
      <c r="AP80">
        <v>2.90827992</v>
      </c>
      <c r="AQ80">
        <v>16.314519999999998</v>
      </c>
      <c r="AR80">
        <v>15.0724704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33.907459089617539</v>
      </c>
      <c r="BB80">
        <f t="shared" si="1"/>
        <v>865.4946592235342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2.9513282738669244</v>
      </c>
      <c r="L81">
        <v>460.9346544413155</v>
      </c>
      <c r="M81">
        <v>28.23494860499266</v>
      </c>
      <c r="N81">
        <v>36.239827115959876</v>
      </c>
      <c r="O81">
        <v>0</v>
      </c>
      <c r="P81">
        <v>37.508286588475272</v>
      </c>
      <c r="Q81">
        <v>6.6946545974273448</v>
      </c>
      <c r="R81">
        <v>9.9649404418828045</v>
      </c>
      <c r="S81">
        <v>8.1008571428571425</v>
      </c>
      <c r="T81">
        <v>0</v>
      </c>
      <c r="U81">
        <v>42.107666098807499</v>
      </c>
      <c r="V81">
        <v>6.3592781954887228</v>
      </c>
      <c r="W81">
        <v>13.498404368358914</v>
      </c>
      <c r="X81">
        <v>45.258062963864909</v>
      </c>
      <c r="Y81">
        <v>0</v>
      </c>
      <c r="Z81">
        <v>0</v>
      </c>
      <c r="AA81">
        <v>12.931030944000002</v>
      </c>
      <c r="AB81">
        <v>0</v>
      </c>
      <c r="AC81">
        <v>0</v>
      </c>
      <c r="AD81">
        <v>8.8756933200000017</v>
      </c>
      <c r="AE81">
        <v>15.981150639999999</v>
      </c>
      <c r="AF81">
        <v>9.2564999999999991</v>
      </c>
      <c r="AG81">
        <v>5.504728319999999</v>
      </c>
      <c r="AH81">
        <v>47.459643660000005</v>
      </c>
      <c r="AI81">
        <v>15.231699600000001</v>
      </c>
      <c r="AJ81">
        <v>0</v>
      </c>
      <c r="AK81">
        <v>15.494139999999998</v>
      </c>
      <c r="AL81">
        <v>0</v>
      </c>
      <c r="AM81">
        <v>5.1533779999999982</v>
      </c>
      <c r="AN81">
        <v>0.68867999999999996</v>
      </c>
      <c r="AO81">
        <v>9.2905176000000012</v>
      </c>
      <c r="AP81">
        <v>2.90827992</v>
      </c>
      <c r="AQ81">
        <v>16.314519999999998</v>
      </c>
      <c r="AR81">
        <v>15.0724704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33.470114395892466</v>
      </c>
      <c r="BB81">
        <f t="shared" si="1"/>
        <v>854.33134394580509</v>
      </c>
    </row>
    <row r="82" spans="1:54">
      <c r="A82" t="s">
        <v>124</v>
      </c>
      <c r="B82">
        <v>0</v>
      </c>
      <c r="C82">
        <v>7.73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2.9513282738669244</v>
      </c>
      <c r="L82">
        <v>460.9346544413155</v>
      </c>
      <c r="M82">
        <v>28.23494860499266</v>
      </c>
      <c r="N82">
        <v>36.239827115959876</v>
      </c>
      <c r="O82">
        <v>0</v>
      </c>
      <c r="P82">
        <v>37.508286588475272</v>
      </c>
      <c r="Q82">
        <v>6.6946545974273448</v>
      </c>
      <c r="R82">
        <v>9.9649404418828045</v>
      </c>
      <c r="S82">
        <v>8.1008571428571425</v>
      </c>
      <c r="T82">
        <v>0</v>
      </c>
      <c r="U82">
        <v>42.107666098807499</v>
      </c>
      <c r="V82">
        <v>6.3592781954887228</v>
      </c>
      <c r="W82">
        <v>13.498404368358914</v>
      </c>
      <c r="X82">
        <v>45.258062963864909</v>
      </c>
      <c r="Y82">
        <v>0</v>
      </c>
      <c r="Z82">
        <v>0</v>
      </c>
      <c r="AA82">
        <v>12.931030944000002</v>
      </c>
      <c r="AB82">
        <v>0</v>
      </c>
      <c r="AC82">
        <v>0</v>
      </c>
      <c r="AD82">
        <v>8.8756933200000017</v>
      </c>
      <c r="AE82">
        <v>15.981150639999999</v>
      </c>
      <c r="AF82">
        <v>9.2564999999999991</v>
      </c>
      <c r="AG82">
        <v>5.504728319999999</v>
      </c>
      <c r="AH82">
        <v>47.459643660000005</v>
      </c>
      <c r="AI82">
        <v>15.231699600000001</v>
      </c>
      <c r="AJ82">
        <v>0</v>
      </c>
      <c r="AK82">
        <v>15.494139999999998</v>
      </c>
      <c r="AL82">
        <v>0</v>
      </c>
      <c r="AM82">
        <v>5.1533779999999982</v>
      </c>
      <c r="AN82">
        <v>0.68867999999999996</v>
      </c>
      <c r="AO82">
        <v>9.2905176000000012</v>
      </c>
      <c r="AP82">
        <v>2.90827992</v>
      </c>
      <c r="AQ82">
        <v>16.314519999999998</v>
      </c>
      <c r="AR82">
        <v>15.0724704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33.761535395892459</v>
      </c>
      <c r="BB82">
        <f t="shared" si="1"/>
        <v>861.76992294580509</v>
      </c>
    </row>
    <row r="83" spans="1:54">
      <c r="A83" t="s">
        <v>125</v>
      </c>
      <c r="B83">
        <v>0</v>
      </c>
      <c r="C83">
        <v>5.63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2.9513282738669244</v>
      </c>
      <c r="L83">
        <v>460.9346544413155</v>
      </c>
      <c r="M83">
        <v>28.23494860499266</v>
      </c>
      <c r="N83">
        <v>36.239827115959876</v>
      </c>
      <c r="O83">
        <v>0</v>
      </c>
      <c r="P83">
        <v>37.508286588475272</v>
      </c>
      <c r="Q83">
        <v>6.8515328794901498</v>
      </c>
      <c r="R83">
        <v>9.9646333653538264</v>
      </c>
      <c r="S83">
        <v>8.3080142226836227</v>
      </c>
      <c r="T83">
        <v>0</v>
      </c>
      <c r="U83">
        <v>42.107666098807499</v>
      </c>
      <c r="V83">
        <v>6.3592781954887228</v>
      </c>
      <c r="W83">
        <v>13.498404368358914</v>
      </c>
      <c r="X83">
        <v>45.258062963864909</v>
      </c>
      <c r="Y83">
        <v>0</v>
      </c>
      <c r="Z83">
        <v>0</v>
      </c>
      <c r="AA83">
        <v>12.931030944000002</v>
      </c>
      <c r="AB83">
        <v>0</v>
      </c>
      <c r="AC83">
        <v>0</v>
      </c>
      <c r="AD83">
        <v>8.8756933200000017</v>
      </c>
      <c r="AE83">
        <v>15.981150639999999</v>
      </c>
      <c r="AF83">
        <v>9.2564999999999991</v>
      </c>
      <c r="AG83">
        <v>9.7643395200000001</v>
      </c>
      <c r="AH83">
        <v>47.459643660000005</v>
      </c>
      <c r="AI83">
        <v>15.231699600000001</v>
      </c>
      <c r="AJ83">
        <v>0</v>
      </c>
      <c r="AK83">
        <v>15.494139999999998</v>
      </c>
      <c r="AL83">
        <v>0</v>
      </c>
      <c r="AM83">
        <v>5.1533779999999982</v>
      </c>
      <c r="AN83">
        <v>0.68867999999999996</v>
      </c>
      <c r="AO83">
        <v>9.2905176000000012</v>
      </c>
      <c r="AP83">
        <v>2.90827992</v>
      </c>
      <c r="AQ83">
        <v>16.314519999999998</v>
      </c>
      <c r="AR83">
        <v>16.088592000000002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33.89497258736538</v>
      </c>
      <c r="BB83">
        <f t="shared" si="1"/>
        <v>865.1759468396923</v>
      </c>
    </row>
    <row r="84" spans="1:54">
      <c r="A84" t="s">
        <v>126</v>
      </c>
      <c r="B84">
        <v>0</v>
      </c>
      <c r="C84">
        <v>3.53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2.9513282738669244</v>
      </c>
      <c r="L84">
        <v>460.9346544413155</v>
      </c>
      <c r="M84">
        <v>28.23494860499266</v>
      </c>
      <c r="N84">
        <v>36.239827115959876</v>
      </c>
      <c r="O84">
        <v>0</v>
      </c>
      <c r="P84">
        <v>37.508286588475272</v>
      </c>
      <c r="Q84">
        <v>6.8515328794901498</v>
      </c>
      <c r="R84">
        <v>9.9646333653538264</v>
      </c>
      <c r="S84">
        <v>8.3080142226836227</v>
      </c>
      <c r="T84">
        <v>0</v>
      </c>
      <c r="U84">
        <v>42.107666098807499</v>
      </c>
      <c r="V84">
        <v>6.3592781954887228</v>
      </c>
      <c r="W84">
        <v>13.498404368358914</v>
      </c>
      <c r="X84">
        <v>45.258062963864909</v>
      </c>
      <c r="Y84">
        <v>0</v>
      </c>
      <c r="Z84">
        <v>0</v>
      </c>
      <c r="AA84">
        <v>12.931030944000002</v>
      </c>
      <c r="AB84">
        <v>0</v>
      </c>
      <c r="AC84">
        <v>0</v>
      </c>
      <c r="AD84">
        <v>8.8756933200000017</v>
      </c>
      <c r="AE84">
        <v>15.981150639999999</v>
      </c>
      <c r="AF84">
        <v>9.2564999999999991</v>
      </c>
      <c r="AG84">
        <v>9.7643395200000001</v>
      </c>
      <c r="AH84">
        <v>47.459643660000005</v>
      </c>
      <c r="AI84">
        <v>15.231699600000001</v>
      </c>
      <c r="AJ84">
        <v>0</v>
      </c>
      <c r="AK84">
        <v>15.494139999999998</v>
      </c>
      <c r="AL84">
        <v>0</v>
      </c>
      <c r="AM84">
        <v>5.1533779999999982</v>
      </c>
      <c r="AN84">
        <v>0.68867999999999996</v>
      </c>
      <c r="AO84">
        <v>9.2905176000000012</v>
      </c>
      <c r="AP84">
        <v>2.90827992</v>
      </c>
      <c r="AQ84">
        <v>16.314519999999998</v>
      </c>
      <c r="AR84">
        <v>16.088592000000002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33.815802587365383</v>
      </c>
      <c r="BB84">
        <f t="shared" si="1"/>
        <v>863.15511683969237</v>
      </c>
    </row>
    <row r="85" spans="1:54">
      <c r="A85" t="s">
        <v>127</v>
      </c>
      <c r="B85">
        <v>0</v>
      </c>
      <c r="C85">
        <v>1.43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2.9513282738669244</v>
      </c>
      <c r="L85">
        <v>460.9346544413155</v>
      </c>
      <c r="M85">
        <v>28.23494860499266</v>
      </c>
      <c r="N85">
        <v>36.239827115959876</v>
      </c>
      <c r="O85">
        <v>0</v>
      </c>
      <c r="P85">
        <v>37.508286588475272</v>
      </c>
      <c r="Q85">
        <v>6.8515328794901498</v>
      </c>
      <c r="R85">
        <v>9.9646333653538264</v>
      </c>
      <c r="S85">
        <v>8.3080142226836227</v>
      </c>
      <c r="T85">
        <v>0</v>
      </c>
      <c r="U85">
        <v>42.107666098807499</v>
      </c>
      <c r="V85">
        <v>6.3592781954887228</v>
      </c>
      <c r="W85">
        <v>13.498404368358914</v>
      </c>
      <c r="X85">
        <v>45.258062963864909</v>
      </c>
      <c r="Y85">
        <v>0</v>
      </c>
      <c r="Z85">
        <v>0</v>
      </c>
      <c r="AA85">
        <v>12.931030944000002</v>
      </c>
      <c r="AB85">
        <v>0</v>
      </c>
      <c r="AC85">
        <v>0</v>
      </c>
      <c r="AD85">
        <v>8.8756933200000017</v>
      </c>
      <c r="AE85">
        <v>15.981150639999999</v>
      </c>
      <c r="AF85">
        <v>9.2564999999999991</v>
      </c>
      <c r="AG85">
        <v>9.7643395200000001</v>
      </c>
      <c r="AH85">
        <v>47.459643660000005</v>
      </c>
      <c r="AI85">
        <v>15.231699600000001</v>
      </c>
      <c r="AJ85">
        <v>0</v>
      </c>
      <c r="AK85">
        <v>15.494139999999998</v>
      </c>
      <c r="AL85">
        <v>0</v>
      </c>
      <c r="AM85">
        <v>5.1533779999999982</v>
      </c>
      <c r="AN85">
        <v>0.68867999999999996</v>
      </c>
      <c r="AO85">
        <v>9.2905176000000012</v>
      </c>
      <c r="AP85">
        <v>2.90827992</v>
      </c>
      <c r="AQ85">
        <v>16.314519999999998</v>
      </c>
      <c r="AR85">
        <v>15.0724704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33.698324925765384</v>
      </c>
      <c r="BB85">
        <f t="shared" si="1"/>
        <v>860.15647290129243</v>
      </c>
    </row>
    <row r="86" spans="1:54">
      <c r="A86" t="s">
        <v>128</v>
      </c>
      <c r="B86">
        <v>0</v>
      </c>
      <c r="C86">
        <v>1.43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2.9513282738669244</v>
      </c>
      <c r="L86">
        <v>460.9346544413155</v>
      </c>
      <c r="M86">
        <v>28.23494860499266</v>
      </c>
      <c r="N86">
        <v>36.239827115959876</v>
      </c>
      <c r="O86">
        <v>0</v>
      </c>
      <c r="P86">
        <v>37.508286588475272</v>
      </c>
      <c r="Q86">
        <v>6.8515328794901498</v>
      </c>
      <c r="R86">
        <v>9.9646333653538264</v>
      </c>
      <c r="S86">
        <v>8.3080142226836227</v>
      </c>
      <c r="T86">
        <v>0</v>
      </c>
      <c r="U86">
        <v>42.107666098807499</v>
      </c>
      <c r="V86">
        <v>6.3592781954887228</v>
      </c>
      <c r="W86">
        <v>13.498404368358914</v>
      </c>
      <c r="X86">
        <v>45.258062963864909</v>
      </c>
      <c r="Y86">
        <v>0</v>
      </c>
      <c r="Z86">
        <v>0</v>
      </c>
      <c r="AA86">
        <v>12.931030944000002</v>
      </c>
      <c r="AB86">
        <v>0</v>
      </c>
      <c r="AC86">
        <v>0</v>
      </c>
      <c r="AD86">
        <v>8.8756933200000017</v>
      </c>
      <c r="AE86">
        <v>15.981150639999999</v>
      </c>
      <c r="AF86">
        <v>9.2564999999999991</v>
      </c>
      <c r="AG86">
        <v>9.7643395200000001</v>
      </c>
      <c r="AH86">
        <v>47.459643660000005</v>
      </c>
      <c r="AI86">
        <v>14.841143200000001</v>
      </c>
      <c r="AJ86">
        <v>0</v>
      </c>
      <c r="AK86">
        <v>15.494139999999998</v>
      </c>
      <c r="AL86">
        <v>0</v>
      </c>
      <c r="AM86">
        <v>5.1533779999999982</v>
      </c>
      <c r="AN86">
        <v>0.68867999999999996</v>
      </c>
      <c r="AO86">
        <v>9.2905176000000012</v>
      </c>
      <c r="AP86">
        <v>2.90827992</v>
      </c>
      <c r="AQ86">
        <v>16.314519999999998</v>
      </c>
      <c r="AR86">
        <v>15.0724704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33.683600980165387</v>
      </c>
      <c r="BB86">
        <f t="shared" si="1"/>
        <v>859.78064044689256</v>
      </c>
    </row>
    <row r="87" spans="1:54">
      <c r="A87" t="s">
        <v>129</v>
      </c>
      <c r="B87">
        <v>0</v>
      </c>
      <c r="C87">
        <v>1.43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2.9513282738669244</v>
      </c>
      <c r="L87">
        <v>460.9346544413155</v>
      </c>
      <c r="M87">
        <v>28.23494860499266</v>
      </c>
      <c r="N87">
        <v>36.239827115959876</v>
      </c>
      <c r="O87">
        <v>0</v>
      </c>
      <c r="P87">
        <v>37.508286588475272</v>
      </c>
      <c r="Q87">
        <v>6.8515328794901498</v>
      </c>
      <c r="R87">
        <v>9.9646333653538264</v>
      </c>
      <c r="S87">
        <v>8.3080142226836227</v>
      </c>
      <c r="T87">
        <v>0</v>
      </c>
      <c r="U87">
        <v>42.107666098807499</v>
      </c>
      <c r="V87">
        <v>6.3592781954887228</v>
      </c>
      <c r="W87">
        <v>13.498404368358914</v>
      </c>
      <c r="X87">
        <v>45.258062963864909</v>
      </c>
      <c r="Y87">
        <v>0</v>
      </c>
      <c r="Z87">
        <v>0</v>
      </c>
      <c r="AA87">
        <v>12.931030944000002</v>
      </c>
      <c r="AB87">
        <v>0</v>
      </c>
      <c r="AC87">
        <v>0</v>
      </c>
      <c r="AD87">
        <v>8.4298822400000013</v>
      </c>
      <c r="AE87">
        <v>15.1671353808</v>
      </c>
      <c r="AF87">
        <v>8.1674999999999986</v>
      </c>
      <c r="AG87">
        <v>9.7643395200000001</v>
      </c>
      <c r="AH87">
        <v>46.922145399999998</v>
      </c>
      <c r="AI87">
        <v>14.841143200000001</v>
      </c>
      <c r="AJ87">
        <v>0</v>
      </c>
      <c r="AK87">
        <v>15.494139999999998</v>
      </c>
      <c r="AL87">
        <v>0</v>
      </c>
      <c r="AM87">
        <v>4.9079790476190466</v>
      </c>
      <c r="AN87">
        <v>0.68867999999999996</v>
      </c>
      <c r="AO87">
        <v>9.2905176000000012</v>
      </c>
      <c r="AP87">
        <v>2.90827992</v>
      </c>
      <c r="AQ87">
        <v>16.314519999999998</v>
      </c>
      <c r="AR87">
        <v>13.548288000000001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33.508073222631282</v>
      </c>
      <c r="BB87">
        <f t="shared" si="1"/>
        <v>855.30026225284564</v>
      </c>
    </row>
    <row r="88" spans="1:54">
      <c r="A88" t="s">
        <v>130</v>
      </c>
      <c r="B88">
        <v>0</v>
      </c>
      <c r="C88">
        <v>1.43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2.9513282738669244</v>
      </c>
      <c r="L88">
        <v>460.9346544413155</v>
      </c>
      <c r="M88">
        <v>28.23494860499266</v>
      </c>
      <c r="N88">
        <v>36.239827115959876</v>
      </c>
      <c r="O88">
        <v>0</v>
      </c>
      <c r="P88">
        <v>37.508286588475272</v>
      </c>
      <c r="Q88">
        <v>6.8515328794901498</v>
      </c>
      <c r="R88">
        <v>9.9646333653538264</v>
      </c>
      <c r="S88">
        <v>8.3080142226836227</v>
      </c>
      <c r="T88">
        <v>0</v>
      </c>
      <c r="U88">
        <v>42.107666098807499</v>
      </c>
      <c r="V88">
        <v>6.3592781954887228</v>
      </c>
      <c r="W88">
        <v>13.498404368358914</v>
      </c>
      <c r="X88">
        <v>45.258062963864909</v>
      </c>
      <c r="Y88">
        <v>0</v>
      </c>
      <c r="Z88">
        <v>0</v>
      </c>
      <c r="AA88">
        <v>12.931030944000002</v>
      </c>
      <c r="AB88">
        <v>0</v>
      </c>
      <c r="AC88">
        <v>0</v>
      </c>
      <c r="AD88">
        <v>8.4298822400000013</v>
      </c>
      <c r="AE88">
        <v>15.1671353808</v>
      </c>
      <c r="AF88">
        <v>8.1674999999999986</v>
      </c>
      <c r="AG88">
        <v>9.7643395200000001</v>
      </c>
      <c r="AH88">
        <v>46.922145399999998</v>
      </c>
      <c r="AI88">
        <v>14.841143200000001</v>
      </c>
      <c r="AJ88">
        <v>0</v>
      </c>
      <c r="AK88">
        <v>15.494139999999998</v>
      </c>
      <c r="AL88">
        <v>0</v>
      </c>
      <c r="AM88">
        <v>4.9079790476190466</v>
      </c>
      <c r="AN88">
        <v>0.68867999999999996</v>
      </c>
      <c r="AO88">
        <v>9.2905176000000012</v>
      </c>
      <c r="AP88">
        <v>2.90827992</v>
      </c>
      <c r="AQ88">
        <v>16.314519999999998</v>
      </c>
      <c r="AR88">
        <v>13.548288000000001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33.508073222631282</v>
      </c>
      <c r="BB88">
        <f t="shared" si="1"/>
        <v>855.30026225284564</v>
      </c>
    </row>
    <row r="89" spans="1:54">
      <c r="A89" t="s">
        <v>131</v>
      </c>
      <c r="B89">
        <v>0</v>
      </c>
      <c r="C89">
        <v>1.43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2.9513282738669244</v>
      </c>
      <c r="L89">
        <v>460.9346544413155</v>
      </c>
      <c r="M89">
        <v>28.23494860499266</v>
      </c>
      <c r="N89">
        <v>36.239827115959876</v>
      </c>
      <c r="O89">
        <v>0</v>
      </c>
      <c r="P89">
        <v>37.508286588475272</v>
      </c>
      <c r="Q89">
        <v>6.8515328794901498</v>
      </c>
      <c r="R89">
        <v>9.9646333653538264</v>
      </c>
      <c r="S89">
        <v>8.3080142226836227</v>
      </c>
      <c r="T89">
        <v>0</v>
      </c>
      <c r="U89">
        <v>42.107666098807499</v>
      </c>
      <c r="V89">
        <v>6.3592781954887228</v>
      </c>
      <c r="W89">
        <v>13.498404368358914</v>
      </c>
      <c r="X89">
        <v>45.258062963864909</v>
      </c>
      <c r="Y89">
        <v>0</v>
      </c>
      <c r="Z89">
        <v>0</v>
      </c>
      <c r="AA89">
        <v>12.931030944000002</v>
      </c>
      <c r="AB89">
        <v>0</v>
      </c>
      <c r="AC89">
        <v>0</v>
      </c>
      <c r="AD89">
        <v>8.4298822400000013</v>
      </c>
      <c r="AE89">
        <v>15.1671353808</v>
      </c>
      <c r="AF89">
        <v>8.1674999999999986</v>
      </c>
      <c r="AG89">
        <v>9.7643395200000001</v>
      </c>
      <c r="AH89">
        <v>46.922145399999998</v>
      </c>
      <c r="AI89">
        <v>14.841143200000001</v>
      </c>
      <c r="AJ89">
        <v>0</v>
      </c>
      <c r="AK89">
        <v>15.494139999999998</v>
      </c>
      <c r="AL89">
        <v>0</v>
      </c>
      <c r="AM89">
        <v>4.9079790476190466</v>
      </c>
      <c r="AN89">
        <v>0.68867999999999996</v>
      </c>
      <c r="AO89">
        <v>9.2905176000000012</v>
      </c>
      <c r="AP89">
        <v>2.90827992</v>
      </c>
      <c r="AQ89">
        <v>16.314519999999998</v>
      </c>
      <c r="AR89">
        <v>15.0724704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33.565535021831288</v>
      </c>
      <c r="BB89">
        <f t="shared" si="1"/>
        <v>856.7669828536458</v>
      </c>
    </row>
    <row r="90" spans="1:54">
      <c r="A90" t="s">
        <v>132</v>
      </c>
      <c r="B90">
        <v>0</v>
      </c>
      <c r="C90">
        <v>1.43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2.9513282738669244</v>
      </c>
      <c r="L90">
        <v>460.9346544413155</v>
      </c>
      <c r="M90">
        <v>28.23494860499266</v>
      </c>
      <c r="N90">
        <v>36.239827115959876</v>
      </c>
      <c r="O90">
        <v>0</v>
      </c>
      <c r="P90">
        <v>37.508286588475272</v>
      </c>
      <c r="Q90">
        <v>6.8515328794901498</v>
      </c>
      <c r="R90">
        <v>9.9646333653538264</v>
      </c>
      <c r="S90">
        <v>8.3080142226836227</v>
      </c>
      <c r="T90">
        <v>0</v>
      </c>
      <c r="U90">
        <v>42.107666098807499</v>
      </c>
      <c r="V90">
        <v>6.3592781954887228</v>
      </c>
      <c r="W90">
        <v>13.498404368358914</v>
      </c>
      <c r="X90">
        <v>45.258062963864909</v>
      </c>
      <c r="Y90">
        <v>0</v>
      </c>
      <c r="Z90">
        <v>0</v>
      </c>
      <c r="AA90">
        <v>12.931030944000002</v>
      </c>
      <c r="AB90">
        <v>0</v>
      </c>
      <c r="AC90">
        <v>0</v>
      </c>
      <c r="AD90">
        <v>8.4298822400000013</v>
      </c>
      <c r="AE90">
        <v>15.1671353808</v>
      </c>
      <c r="AF90">
        <v>8.1674999999999986</v>
      </c>
      <c r="AG90">
        <v>9.7643395200000001</v>
      </c>
      <c r="AH90">
        <v>46.922145399999998</v>
      </c>
      <c r="AI90">
        <v>14.841143200000001</v>
      </c>
      <c r="AJ90">
        <v>0</v>
      </c>
      <c r="AK90">
        <v>15.494139999999998</v>
      </c>
      <c r="AL90">
        <v>0</v>
      </c>
      <c r="AM90">
        <v>4.9079790476190466</v>
      </c>
      <c r="AN90">
        <v>0.68867999999999996</v>
      </c>
      <c r="AO90">
        <v>9.2905176000000012</v>
      </c>
      <c r="AP90">
        <v>2.90827992</v>
      </c>
      <c r="AQ90">
        <v>16.314519999999998</v>
      </c>
      <c r="AR90">
        <v>15.0724704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33.565535021831288</v>
      </c>
      <c r="BB90">
        <f t="shared" si="1"/>
        <v>856.7669828536458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2.9513282738669244</v>
      </c>
      <c r="L91">
        <v>460.9346544413155</v>
      </c>
      <c r="M91">
        <v>28.23494860499266</v>
      </c>
      <c r="N91">
        <v>36.239827115959876</v>
      </c>
      <c r="O91">
        <v>0</v>
      </c>
      <c r="P91">
        <v>37.508286588475272</v>
      </c>
      <c r="Q91">
        <v>6.8515328794901498</v>
      </c>
      <c r="R91">
        <v>9.9646333653538264</v>
      </c>
      <c r="S91">
        <v>8.3080142226836227</v>
      </c>
      <c r="T91">
        <v>0</v>
      </c>
      <c r="U91">
        <v>42.107666098807499</v>
      </c>
      <c r="V91">
        <v>6.3592781954887228</v>
      </c>
      <c r="W91">
        <v>13.498404368358914</v>
      </c>
      <c r="X91">
        <v>45.258062963864909</v>
      </c>
      <c r="Y91">
        <v>0</v>
      </c>
      <c r="Z91">
        <v>0</v>
      </c>
      <c r="AA91">
        <v>12.931030944000002</v>
      </c>
      <c r="AB91">
        <v>0</v>
      </c>
      <c r="AC91">
        <v>0</v>
      </c>
      <c r="AD91">
        <v>8.8756933200000017</v>
      </c>
      <c r="AE91">
        <v>15.981150639999999</v>
      </c>
      <c r="AF91">
        <v>9.2564999999999991</v>
      </c>
      <c r="AG91">
        <v>9.7643395200000001</v>
      </c>
      <c r="AH91">
        <v>47.459643660000005</v>
      </c>
      <c r="AI91">
        <v>14.841143200000001</v>
      </c>
      <c r="AJ91">
        <v>0</v>
      </c>
      <c r="AK91">
        <v>15.494139999999998</v>
      </c>
      <c r="AL91">
        <v>0</v>
      </c>
      <c r="AM91">
        <v>5.1533779999999982</v>
      </c>
      <c r="AN91">
        <v>0.68867999999999996</v>
      </c>
      <c r="AO91">
        <v>8.7493223999999987</v>
      </c>
      <c r="AP91">
        <v>2.90827992</v>
      </c>
      <c r="AQ91">
        <v>16.314519999999998</v>
      </c>
      <c r="AR91">
        <v>15.0724704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33.609287166565387</v>
      </c>
      <c r="BB91">
        <f t="shared" si="1"/>
        <v>857.88375906049237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2.9513282738669244</v>
      </c>
      <c r="L92">
        <v>460.9346544413155</v>
      </c>
      <c r="M92">
        <v>28.23494860499266</v>
      </c>
      <c r="N92">
        <v>36.239827115959876</v>
      </c>
      <c r="O92">
        <v>0</v>
      </c>
      <c r="P92">
        <v>37.508286588475272</v>
      </c>
      <c r="Q92">
        <v>6.8515328794901498</v>
      </c>
      <c r="R92">
        <v>9.9646333653538264</v>
      </c>
      <c r="S92">
        <v>8.3080142226836227</v>
      </c>
      <c r="T92">
        <v>0</v>
      </c>
      <c r="U92">
        <v>42.107666098807499</v>
      </c>
      <c r="V92">
        <v>6.3592781954887228</v>
      </c>
      <c r="W92">
        <v>13.498404368358914</v>
      </c>
      <c r="X92">
        <v>45.258062963864909</v>
      </c>
      <c r="Y92">
        <v>0</v>
      </c>
      <c r="Z92">
        <v>0</v>
      </c>
      <c r="AA92">
        <v>12.931030944000002</v>
      </c>
      <c r="AB92">
        <v>0</v>
      </c>
      <c r="AC92">
        <v>0</v>
      </c>
      <c r="AD92">
        <v>8.8756933200000017</v>
      </c>
      <c r="AE92">
        <v>15.981150639999999</v>
      </c>
      <c r="AF92">
        <v>9.2564999999999991</v>
      </c>
      <c r="AG92">
        <v>9.7643395200000001</v>
      </c>
      <c r="AH92">
        <v>47.459643660000005</v>
      </c>
      <c r="AI92">
        <v>14.841143200000001</v>
      </c>
      <c r="AJ92">
        <v>0</v>
      </c>
      <c r="AK92">
        <v>15.494139999999998</v>
      </c>
      <c r="AL92">
        <v>0</v>
      </c>
      <c r="AM92">
        <v>5.1533779999999982</v>
      </c>
      <c r="AN92">
        <v>0.68867999999999996</v>
      </c>
      <c r="AO92">
        <v>8.7493223999999987</v>
      </c>
      <c r="AP92">
        <v>2.90827992</v>
      </c>
      <c r="AQ92">
        <v>16.314519999999998</v>
      </c>
      <c r="AR92">
        <v>15.0724704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33.609287166565387</v>
      </c>
      <c r="BB92">
        <f t="shared" si="1"/>
        <v>857.88375906049237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2.9513282738669244</v>
      </c>
      <c r="L93">
        <v>460.9346544413155</v>
      </c>
      <c r="M93">
        <v>28.23494860499266</v>
      </c>
      <c r="N93">
        <v>36.239827115959876</v>
      </c>
      <c r="O93">
        <v>0</v>
      </c>
      <c r="P93">
        <v>37.508286588475272</v>
      </c>
      <c r="Q93">
        <v>6.8515328794901498</v>
      </c>
      <c r="R93">
        <v>9.9646333653538264</v>
      </c>
      <c r="S93">
        <v>8.3080142226836227</v>
      </c>
      <c r="T93">
        <v>0</v>
      </c>
      <c r="U93">
        <v>42.107666098807499</v>
      </c>
      <c r="V93">
        <v>6.3592781954887228</v>
      </c>
      <c r="W93">
        <v>13.498404368358914</v>
      </c>
      <c r="X93">
        <v>45.258062963864909</v>
      </c>
      <c r="Y93">
        <v>0</v>
      </c>
      <c r="Z93">
        <v>0</v>
      </c>
      <c r="AA93">
        <v>12.931030944000002</v>
      </c>
      <c r="AB93">
        <v>0</v>
      </c>
      <c r="AC93">
        <v>0</v>
      </c>
      <c r="AD93">
        <v>8.8756933200000017</v>
      </c>
      <c r="AE93">
        <v>15.981150639999999</v>
      </c>
      <c r="AF93">
        <v>9.2564999999999991</v>
      </c>
      <c r="AG93">
        <v>9.7643395200000001</v>
      </c>
      <c r="AH93">
        <v>47.459643660000005</v>
      </c>
      <c r="AI93">
        <v>15.036421399999996</v>
      </c>
      <c r="AJ93">
        <v>0</v>
      </c>
      <c r="AK93">
        <v>15.494139999999998</v>
      </c>
      <c r="AL93">
        <v>0</v>
      </c>
      <c r="AM93">
        <v>5.1533779999999982</v>
      </c>
      <c r="AN93">
        <v>0.68867999999999996</v>
      </c>
      <c r="AO93">
        <v>8.7493223999999987</v>
      </c>
      <c r="AP93">
        <v>2.90827992</v>
      </c>
      <c r="AQ93">
        <v>16.314519999999998</v>
      </c>
      <c r="AR93">
        <v>15.0724704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33.616649139365379</v>
      </c>
      <c r="BB93">
        <f t="shared" si="1"/>
        <v>858.07167528769241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2.9513282738669244</v>
      </c>
      <c r="L94">
        <v>460.9346544413155</v>
      </c>
      <c r="M94">
        <v>28.23494860499266</v>
      </c>
      <c r="N94">
        <v>36.239827115959876</v>
      </c>
      <c r="O94">
        <v>0</v>
      </c>
      <c r="P94">
        <v>37.508286588475272</v>
      </c>
      <c r="Q94">
        <v>6.8515328794901498</v>
      </c>
      <c r="R94">
        <v>9.9646333653538264</v>
      </c>
      <c r="S94">
        <v>8.3080142226836227</v>
      </c>
      <c r="T94">
        <v>0</v>
      </c>
      <c r="U94">
        <v>42.107666098807499</v>
      </c>
      <c r="V94">
        <v>6.3592781954887228</v>
      </c>
      <c r="W94">
        <v>13.498404368358914</v>
      </c>
      <c r="X94">
        <v>45.258062963864909</v>
      </c>
      <c r="Y94">
        <v>0</v>
      </c>
      <c r="Z94">
        <v>0</v>
      </c>
      <c r="AA94">
        <v>12.931030944000002</v>
      </c>
      <c r="AB94">
        <v>0</v>
      </c>
      <c r="AC94">
        <v>0</v>
      </c>
      <c r="AD94">
        <v>8.8756933200000017</v>
      </c>
      <c r="AE94">
        <v>15.981150639999999</v>
      </c>
      <c r="AF94">
        <v>9.2564999999999991</v>
      </c>
      <c r="AG94">
        <v>9.7643395200000001</v>
      </c>
      <c r="AH94">
        <v>47.459643660000005</v>
      </c>
      <c r="AI94">
        <v>15.036421399999996</v>
      </c>
      <c r="AJ94">
        <v>0</v>
      </c>
      <c r="AK94">
        <v>15.494139999999998</v>
      </c>
      <c r="AL94">
        <v>0</v>
      </c>
      <c r="AM94">
        <v>5.1533779999999982</v>
      </c>
      <c r="AN94">
        <v>0.68867999999999996</v>
      </c>
      <c r="AO94">
        <v>8.7493223999999987</v>
      </c>
      <c r="AP94">
        <v>2.90827992</v>
      </c>
      <c r="AQ94">
        <v>16.314519999999998</v>
      </c>
      <c r="AR94">
        <v>15.0724704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33.616649139365379</v>
      </c>
      <c r="BB94">
        <f t="shared" si="1"/>
        <v>858.07167528769241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2.9513282738669244</v>
      </c>
      <c r="L95">
        <v>460.9346544413155</v>
      </c>
      <c r="M95">
        <v>28.23494860499266</v>
      </c>
      <c r="N95">
        <v>36.239827115959876</v>
      </c>
      <c r="O95">
        <v>0</v>
      </c>
      <c r="P95">
        <v>37.508286588475272</v>
      </c>
      <c r="Q95">
        <v>6.8515328794901498</v>
      </c>
      <c r="R95">
        <v>9.9646333653538264</v>
      </c>
      <c r="S95">
        <v>8.3080142226836227</v>
      </c>
      <c r="T95">
        <v>0</v>
      </c>
      <c r="U95">
        <v>42.107666098807499</v>
      </c>
      <c r="V95">
        <v>6.3592781954887228</v>
      </c>
      <c r="W95">
        <v>13.498404368358914</v>
      </c>
      <c r="X95">
        <v>45.258062963864909</v>
      </c>
      <c r="Y95">
        <v>0</v>
      </c>
      <c r="Z95">
        <v>0</v>
      </c>
      <c r="AA95">
        <v>12.931030944000002</v>
      </c>
      <c r="AB95">
        <v>0</v>
      </c>
      <c r="AC95">
        <v>0</v>
      </c>
      <c r="AD95">
        <v>8.4298822400000013</v>
      </c>
      <c r="AE95">
        <v>15.1671353808</v>
      </c>
      <c r="AF95">
        <v>5.5055000000000005</v>
      </c>
      <c r="AG95">
        <v>9.7643395200000001</v>
      </c>
      <c r="AH95">
        <v>46.922145399999998</v>
      </c>
      <c r="AI95">
        <v>15.036421399999996</v>
      </c>
      <c r="AJ95">
        <v>0</v>
      </c>
      <c r="AK95">
        <v>15.494139999999998</v>
      </c>
      <c r="AL95">
        <v>0</v>
      </c>
      <c r="AM95">
        <v>4.9079790476190466</v>
      </c>
      <c r="AN95">
        <v>0.68867999999999996</v>
      </c>
      <c r="AO95">
        <v>8.8395215999999994</v>
      </c>
      <c r="AP95">
        <v>3.0654842399999995</v>
      </c>
      <c r="AQ95">
        <v>16.314519999999998</v>
      </c>
      <c r="AR95">
        <v>15.0724704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33.407552918277531</v>
      </c>
      <c r="BB95">
        <f t="shared" si="1"/>
        <v>852.7344514771994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2.9513282738669244</v>
      </c>
      <c r="L96">
        <v>460.9346544413155</v>
      </c>
      <c r="M96">
        <v>28.23494860499266</v>
      </c>
      <c r="N96">
        <v>36.239827115959876</v>
      </c>
      <c r="O96">
        <v>0</v>
      </c>
      <c r="P96">
        <v>37.508286588475272</v>
      </c>
      <c r="Q96">
        <v>6.8515328794901498</v>
      </c>
      <c r="R96">
        <v>9.9646333653538264</v>
      </c>
      <c r="S96">
        <v>8.3080142226836227</v>
      </c>
      <c r="T96">
        <v>0</v>
      </c>
      <c r="U96">
        <v>42.107666098807499</v>
      </c>
      <c r="V96">
        <v>6.3592781954887228</v>
      </c>
      <c r="W96">
        <v>13.498404368358914</v>
      </c>
      <c r="X96">
        <v>45.258062963864909</v>
      </c>
      <c r="Y96">
        <v>0</v>
      </c>
      <c r="Z96">
        <v>0</v>
      </c>
      <c r="AA96">
        <v>12.931030944000002</v>
      </c>
      <c r="AB96">
        <v>0</v>
      </c>
      <c r="AC96">
        <v>0</v>
      </c>
      <c r="AD96">
        <v>8.4298822400000013</v>
      </c>
      <c r="AE96">
        <v>15.1671353808</v>
      </c>
      <c r="AF96">
        <v>5.4449999999999994</v>
      </c>
      <c r="AG96">
        <v>9.7643395200000001</v>
      </c>
      <c r="AH96">
        <v>46.922145399999998</v>
      </c>
      <c r="AI96">
        <v>15.036421399999996</v>
      </c>
      <c r="AJ96">
        <v>0</v>
      </c>
      <c r="AK96">
        <v>15.494139999999998</v>
      </c>
      <c r="AL96">
        <v>0</v>
      </c>
      <c r="AM96">
        <v>4.9079790476190466</v>
      </c>
      <c r="AN96">
        <v>0.68867999999999996</v>
      </c>
      <c r="AO96">
        <v>8.8395215999999994</v>
      </c>
      <c r="AP96">
        <v>3.0654842399999995</v>
      </c>
      <c r="AQ96">
        <v>16.314519999999998</v>
      </c>
      <c r="AR96">
        <v>15.0724704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33.405272203267394</v>
      </c>
      <c r="BB96">
        <f t="shared" si="1"/>
        <v>852.67623219220957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2.9513282738669244</v>
      </c>
      <c r="L97">
        <v>460.9346544413155</v>
      </c>
      <c r="M97">
        <v>28.23494860499266</v>
      </c>
      <c r="N97">
        <v>36.239827115959876</v>
      </c>
      <c r="O97">
        <v>0</v>
      </c>
      <c r="P97">
        <v>37.508286588475272</v>
      </c>
      <c r="Q97">
        <v>6.8515328794901498</v>
      </c>
      <c r="R97">
        <v>9.9646333653538264</v>
      </c>
      <c r="S97">
        <v>8.3080142226836227</v>
      </c>
      <c r="T97">
        <v>0</v>
      </c>
      <c r="U97">
        <v>42.107666098807499</v>
      </c>
      <c r="V97">
        <v>6.3592781954887228</v>
      </c>
      <c r="W97">
        <v>13.498404368358914</v>
      </c>
      <c r="X97">
        <v>45.258062963864909</v>
      </c>
      <c r="Y97">
        <v>0</v>
      </c>
      <c r="Z97">
        <v>0</v>
      </c>
      <c r="AA97">
        <v>12.931030944000002</v>
      </c>
      <c r="AB97">
        <v>0</v>
      </c>
      <c r="AC97">
        <v>0</v>
      </c>
      <c r="AD97">
        <v>8.4298822400000013</v>
      </c>
      <c r="AE97">
        <v>15.1671353808</v>
      </c>
      <c r="AF97">
        <v>5.4449999999999994</v>
      </c>
      <c r="AG97">
        <v>9.7643395200000001</v>
      </c>
      <c r="AH97">
        <v>46.922145399999998</v>
      </c>
      <c r="AI97">
        <v>15.036421399999996</v>
      </c>
      <c r="AJ97">
        <v>0</v>
      </c>
      <c r="AK97">
        <v>15.494139999999998</v>
      </c>
      <c r="AL97">
        <v>0</v>
      </c>
      <c r="AM97">
        <v>4.9079790476190466</v>
      </c>
      <c r="AN97">
        <v>0.68867999999999996</v>
      </c>
      <c r="AO97">
        <v>8.8395215999999994</v>
      </c>
      <c r="AP97">
        <v>3.0654842399999995</v>
      </c>
      <c r="AQ97">
        <v>16.314519999999998</v>
      </c>
      <c r="AR97">
        <v>15.0724704</v>
      </c>
      <c r="AS97">
        <v>7.3461910079999999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33.313287120467393</v>
      </c>
      <c r="BB97">
        <f t="shared" si="1"/>
        <v>850.32829117860956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2.9513282738669244</v>
      </c>
      <c r="L98">
        <v>460.9346544413155</v>
      </c>
      <c r="M98">
        <v>28.23494860499266</v>
      </c>
      <c r="N98">
        <v>36.239827115959876</v>
      </c>
      <c r="O98">
        <v>0</v>
      </c>
      <c r="P98">
        <v>37.508286588475272</v>
      </c>
      <c r="Q98">
        <v>6.6957652596474508</v>
      </c>
      <c r="R98">
        <v>9.9646333653538264</v>
      </c>
      <c r="S98">
        <v>8.3080142226836227</v>
      </c>
      <c r="T98">
        <v>0</v>
      </c>
      <c r="U98">
        <v>42.107666098807499</v>
      </c>
      <c r="V98">
        <v>6.3592781954887228</v>
      </c>
      <c r="W98">
        <v>13.498404368358914</v>
      </c>
      <c r="X98">
        <v>45.258062963864909</v>
      </c>
      <c r="Y98">
        <v>0</v>
      </c>
      <c r="Z98">
        <v>0</v>
      </c>
      <c r="AA98">
        <v>12.931030944000002</v>
      </c>
      <c r="AB98">
        <v>0</v>
      </c>
      <c r="AC98">
        <v>0</v>
      </c>
      <c r="AD98">
        <v>8.4298822400000013</v>
      </c>
      <c r="AE98">
        <v>15.1671353808</v>
      </c>
      <c r="AF98">
        <v>5.4449999999999994</v>
      </c>
      <c r="AG98">
        <v>9.7643395200000001</v>
      </c>
      <c r="AH98">
        <v>46.922145399999998</v>
      </c>
      <c r="AI98">
        <v>15.036421399999996</v>
      </c>
      <c r="AJ98">
        <v>0</v>
      </c>
      <c r="AK98">
        <v>15.494139999999998</v>
      </c>
      <c r="AL98">
        <v>0</v>
      </c>
      <c r="AM98">
        <v>4.9079790476190466</v>
      </c>
      <c r="AN98">
        <v>0.68867999999999996</v>
      </c>
      <c r="AO98">
        <v>8.8395215999999994</v>
      </c>
      <c r="AP98">
        <v>3.0654842399999995</v>
      </c>
      <c r="AQ98">
        <v>16.314519999999998</v>
      </c>
      <c r="AR98">
        <v>15.0724704</v>
      </c>
      <c r="AS98">
        <v>7.3461910079999999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33.30741471988074</v>
      </c>
      <c r="BB98">
        <f t="shared" si="1"/>
        <v>850.17839595935357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6.3674999999999999E-3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1.7500000000000002E-2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3.9133676750761404E-2</v>
      </c>
      <c r="L99">
        <f t="shared" si="2"/>
        <v>8.3683178897413804</v>
      </c>
      <c r="M99">
        <f t="shared" si="2"/>
        <v>0.67422178526779575</v>
      </c>
      <c r="N99">
        <f t="shared" si="2"/>
        <v>0.86975585078303752</v>
      </c>
      <c r="O99">
        <f t="shared" si="2"/>
        <v>0</v>
      </c>
      <c r="P99">
        <f t="shared" si="2"/>
        <v>0.90019887812340549</v>
      </c>
      <c r="Q99">
        <f t="shared" si="2"/>
        <v>0.11089761044179883</v>
      </c>
      <c r="R99">
        <f t="shared" si="2"/>
        <v>0.19696960643682673</v>
      </c>
      <c r="S99">
        <f t="shared" si="2"/>
        <v>0.13043083800555963</v>
      </c>
      <c r="T99">
        <f t="shared" si="2"/>
        <v>0</v>
      </c>
      <c r="U99">
        <f t="shared" si="2"/>
        <v>1.2132052244859726</v>
      </c>
      <c r="V99">
        <f t="shared" si="2"/>
        <v>0.13356495846285454</v>
      </c>
      <c r="W99">
        <f t="shared" si="2"/>
        <v>0.32027563392077052</v>
      </c>
      <c r="X99">
        <f t="shared" si="2"/>
        <v>1.076062698630651</v>
      </c>
      <c r="Y99">
        <f t="shared" si="2"/>
        <v>0</v>
      </c>
      <c r="Z99">
        <f t="shared" si="2"/>
        <v>5.6328111839999979E-2</v>
      </c>
      <c r="AA99">
        <f t="shared" si="2"/>
        <v>0.25448817627999976</v>
      </c>
      <c r="AB99">
        <f t="shared" si="2"/>
        <v>0.2060689818720001</v>
      </c>
      <c r="AC99">
        <f t="shared" si="2"/>
        <v>0.1515799814048</v>
      </c>
      <c r="AD99">
        <f t="shared" si="2"/>
        <v>0.24977578964000027</v>
      </c>
      <c r="AE99">
        <f t="shared" si="2"/>
        <v>0.36645329491679929</v>
      </c>
      <c r="AF99">
        <f t="shared" si="2"/>
        <v>9.1536499999999979E-2</v>
      </c>
      <c r="AG99">
        <f t="shared" si="2"/>
        <v>0.14915192448000028</v>
      </c>
      <c r="AH99">
        <f t="shared" si="2"/>
        <v>1.1277439843799997</v>
      </c>
      <c r="AI99">
        <f t="shared" si="2"/>
        <v>0.2659689084000002</v>
      </c>
      <c r="AJ99">
        <f t="shared" si="2"/>
        <v>0</v>
      </c>
      <c r="AK99">
        <f t="shared" si="2"/>
        <v>0.37185936000000025</v>
      </c>
      <c r="AL99">
        <f t="shared" si="2"/>
        <v>0</v>
      </c>
      <c r="AM99">
        <f t="shared" si="2"/>
        <v>0.11852769399999998</v>
      </c>
      <c r="AN99">
        <f t="shared" si="2"/>
        <v>1.6528319999999989E-2</v>
      </c>
      <c r="AO99">
        <f t="shared" si="2"/>
        <v>0.22441560960000032</v>
      </c>
      <c r="AP99">
        <f t="shared" si="2"/>
        <v>8.0095601039999992E-2</v>
      </c>
      <c r="AQ99">
        <f t="shared" si="2"/>
        <v>0.15464000000000011</v>
      </c>
      <c r="AR99">
        <f t="shared" si="2"/>
        <v>0.36402556320000001</v>
      </c>
      <c r="AS99">
        <f t="shared" si="2"/>
        <v>0.23425105048019965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0.69897084325773273</v>
      </c>
      <c r="BB99">
        <f t="shared" si="1"/>
        <v>17.841370159326882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73.239999999999995</v>
      </c>
      <c r="BA3">
        <v>2.7599999999999909</v>
      </c>
      <c r="BB3">
        <f>SUM(B3:AZ3)-BA3</f>
        <v>70.48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73.399999999999991</v>
      </c>
      <c r="BA4">
        <v>2.7699999999999818</v>
      </c>
      <c r="BB4">
        <f t="shared" ref="BB4:BB67" si="0">SUM(B4:AZ4)-BA4</f>
        <v>70.63000000000001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73.399999999999991</v>
      </c>
      <c r="BA5">
        <v>2.7699999999999818</v>
      </c>
      <c r="BB5">
        <f t="shared" si="0"/>
        <v>70.63000000000001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73.399999999999991</v>
      </c>
      <c r="BA6">
        <v>2.7699999999999818</v>
      </c>
      <c r="BB6">
        <f t="shared" si="0"/>
        <v>70.63000000000001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73.399999999999991</v>
      </c>
      <c r="BA7">
        <v>2.7699999999999818</v>
      </c>
      <c r="BB7">
        <f t="shared" si="0"/>
        <v>70.63000000000001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73.399999999999991</v>
      </c>
      <c r="BA8">
        <v>2.7699999999999818</v>
      </c>
      <c r="BB8">
        <f t="shared" si="0"/>
        <v>70.63000000000001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73.399999999999991</v>
      </c>
      <c r="BA9">
        <v>2.7699999999999818</v>
      </c>
      <c r="BB9">
        <f t="shared" si="0"/>
        <v>70.63000000000001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73.399999999999991</v>
      </c>
      <c r="BA10">
        <v>2.7699999999999818</v>
      </c>
      <c r="BB10">
        <f t="shared" si="0"/>
        <v>70.63000000000001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73.81</v>
      </c>
      <c r="BA11">
        <v>2.7800000000000011</v>
      </c>
      <c r="BB11">
        <f t="shared" si="0"/>
        <v>71.03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73.81</v>
      </c>
      <c r="BA12">
        <v>2.7800000000000011</v>
      </c>
      <c r="BB12">
        <f t="shared" si="0"/>
        <v>71.03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73.81</v>
      </c>
      <c r="BA13">
        <v>2.7800000000000011</v>
      </c>
      <c r="BB13">
        <f t="shared" si="0"/>
        <v>71.03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73.81</v>
      </c>
      <c r="BA14">
        <v>2.7800000000000011</v>
      </c>
      <c r="BB14">
        <f t="shared" si="0"/>
        <v>71.03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73.81</v>
      </c>
      <c r="BA15">
        <v>2.7800000000000011</v>
      </c>
      <c r="BB15">
        <f t="shared" si="0"/>
        <v>71.03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73.81</v>
      </c>
      <c r="BA16">
        <v>2.7800000000000011</v>
      </c>
      <c r="BB16">
        <f t="shared" si="0"/>
        <v>71.03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73.81</v>
      </c>
      <c r="BA17">
        <v>2.7800000000000011</v>
      </c>
      <c r="BB17">
        <f t="shared" si="0"/>
        <v>71.03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73.81</v>
      </c>
      <c r="BA18">
        <v>2.7800000000000011</v>
      </c>
      <c r="BB18">
        <f t="shared" si="0"/>
        <v>71.03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73.81</v>
      </c>
      <c r="BA19">
        <v>2.7800000000000011</v>
      </c>
      <c r="BB19">
        <f t="shared" si="0"/>
        <v>71.03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73.81</v>
      </c>
      <c r="BA20">
        <v>2.7800000000000011</v>
      </c>
      <c r="BB20">
        <f t="shared" si="0"/>
        <v>71.03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73.81</v>
      </c>
      <c r="BA21">
        <v>2.7800000000000011</v>
      </c>
      <c r="BB21">
        <f t="shared" si="0"/>
        <v>71.03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73.81</v>
      </c>
      <c r="BA22">
        <v>2.7800000000000011</v>
      </c>
      <c r="BB22">
        <f t="shared" si="0"/>
        <v>71.03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73.81</v>
      </c>
      <c r="BA23">
        <v>2.7800000000000011</v>
      </c>
      <c r="BB23">
        <f t="shared" si="0"/>
        <v>71.03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73.81</v>
      </c>
      <c r="BA24">
        <v>2.7800000000000011</v>
      </c>
      <c r="BB24">
        <f t="shared" si="0"/>
        <v>71.03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73.2</v>
      </c>
      <c r="BA25">
        <v>2.75</v>
      </c>
      <c r="BB25">
        <f t="shared" si="0"/>
        <v>70.45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73.37</v>
      </c>
      <c r="BA26">
        <v>2.7600000000000193</v>
      </c>
      <c r="BB26">
        <f t="shared" si="0"/>
        <v>70.609999999999985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73.039999999999992</v>
      </c>
      <c r="BA27">
        <v>2.7599999999999909</v>
      </c>
      <c r="BB27">
        <f t="shared" si="0"/>
        <v>70.28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73.089999999999989</v>
      </c>
      <c r="BA28">
        <v>2.7599999999999909</v>
      </c>
      <c r="BB28">
        <f t="shared" si="0"/>
        <v>70.33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73.429999999999993</v>
      </c>
      <c r="BA29">
        <v>2.769999999999996</v>
      </c>
      <c r="BB29">
        <f t="shared" si="0"/>
        <v>70.66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73.489999999999995</v>
      </c>
      <c r="BA30">
        <v>2.7699999999999818</v>
      </c>
      <c r="BB30">
        <f t="shared" si="0"/>
        <v>70.720000000000013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73.42</v>
      </c>
      <c r="BA31">
        <v>2.7700000000000102</v>
      </c>
      <c r="BB31">
        <f t="shared" si="0"/>
        <v>70.649999999999991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73.42</v>
      </c>
      <c r="BA32">
        <v>2.7700000000000102</v>
      </c>
      <c r="BB32">
        <f t="shared" si="0"/>
        <v>70.649999999999991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73.42</v>
      </c>
      <c r="BA33">
        <v>2.7700000000000102</v>
      </c>
      <c r="BB33">
        <f t="shared" si="0"/>
        <v>70.649999999999991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73.42</v>
      </c>
      <c r="BA34">
        <v>2.7700000000000102</v>
      </c>
      <c r="BB34">
        <f t="shared" si="0"/>
        <v>70.649999999999991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73.42</v>
      </c>
      <c r="BA35">
        <v>2.7700000000000102</v>
      </c>
      <c r="BB35">
        <f t="shared" si="0"/>
        <v>70.649999999999991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73.42</v>
      </c>
      <c r="BA36">
        <v>2.7700000000000102</v>
      </c>
      <c r="BB36">
        <f t="shared" si="0"/>
        <v>70.649999999999991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73.08</v>
      </c>
      <c r="BA37">
        <v>2.75</v>
      </c>
      <c r="BB37">
        <f t="shared" si="0"/>
        <v>70.33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73.08</v>
      </c>
      <c r="BA38">
        <v>2.75</v>
      </c>
      <c r="BB38">
        <f t="shared" si="0"/>
        <v>70.33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73.31</v>
      </c>
      <c r="BA39">
        <v>2.7599999999999909</v>
      </c>
      <c r="BB39">
        <f t="shared" si="0"/>
        <v>70.550000000000011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73.31</v>
      </c>
      <c r="BA40">
        <v>2.7599999999999909</v>
      </c>
      <c r="BB40">
        <f t="shared" si="0"/>
        <v>70.550000000000011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73.31</v>
      </c>
      <c r="BA41">
        <v>2.7599999999999909</v>
      </c>
      <c r="BB41">
        <f t="shared" si="0"/>
        <v>70.550000000000011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73.36999999999999</v>
      </c>
      <c r="BA42">
        <v>2.7699999999999818</v>
      </c>
      <c r="BB42">
        <f t="shared" si="0"/>
        <v>70.600000000000009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73.38</v>
      </c>
      <c r="BA43">
        <v>2.769999999999996</v>
      </c>
      <c r="BB43">
        <f t="shared" si="0"/>
        <v>70.61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73.510000000000005</v>
      </c>
      <c r="BA44">
        <v>2.7700000000000102</v>
      </c>
      <c r="BB44">
        <f t="shared" si="0"/>
        <v>70.739999999999995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73.510000000000005</v>
      </c>
      <c r="BA45">
        <v>2.7700000000000102</v>
      </c>
      <c r="BB45">
        <f t="shared" si="0"/>
        <v>70.739999999999995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73.510000000000005</v>
      </c>
      <c r="BA46">
        <v>2.7700000000000102</v>
      </c>
      <c r="BB46">
        <f t="shared" si="0"/>
        <v>70.739999999999995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73.430000000000007</v>
      </c>
      <c r="BA47">
        <v>2.7600000000000193</v>
      </c>
      <c r="BB47">
        <f t="shared" si="0"/>
        <v>70.669999999999987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73.430000000000007</v>
      </c>
      <c r="BA48">
        <v>2.7600000000000193</v>
      </c>
      <c r="BB48">
        <f t="shared" si="0"/>
        <v>70.669999999999987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73.430000000000007</v>
      </c>
      <c r="BA49">
        <v>2.7600000000000193</v>
      </c>
      <c r="BB49">
        <f t="shared" si="0"/>
        <v>70.669999999999987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73.430000000000007</v>
      </c>
      <c r="BA50">
        <v>2.7600000000000193</v>
      </c>
      <c r="BB50">
        <f t="shared" si="0"/>
        <v>70.669999999999987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73.44</v>
      </c>
      <c r="BA51">
        <v>2.7600000000000051</v>
      </c>
      <c r="BB51">
        <f t="shared" si="0"/>
        <v>70.679999999999993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73.44</v>
      </c>
      <c r="BA52">
        <v>2.7600000000000051</v>
      </c>
      <c r="BB52">
        <f t="shared" si="0"/>
        <v>70.679999999999993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73.44</v>
      </c>
      <c r="BA53">
        <v>2.7600000000000051</v>
      </c>
      <c r="BB53">
        <f t="shared" si="0"/>
        <v>70.679999999999993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73.289999999999992</v>
      </c>
      <c r="BA54">
        <v>2.7599999999999909</v>
      </c>
      <c r="BB54">
        <f t="shared" si="0"/>
        <v>70.53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73.309999999999988</v>
      </c>
      <c r="BA55">
        <v>2.7599999999999909</v>
      </c>
      <c r="BB55">
        <f t="shared" si="0"/>
        <v>70.55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73.13</v>
      </c>
      <c r="BA56">
        <v>2.75</v>
      </c>
      <c r="BB56">
        <f t="shared" si="0"/>
        <v>70.38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72.22999999999999</v>
      </c>
      <c r="BA57">
        <v>2.7299999999999898</v>
      </c>
      <c r="BB57">
        <f t="shared" si="0"/>
        <v>69.5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72.22999999999999</v>
      </c>
      <c r="BA58">
        <v>2.7299999999999898</v>
      </c>
      <c r="BB58">
        <f t="shared" si="0"/>
        <v>69.5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72.22999999999999</v>
      </c>
      <c r="BA59">
        <v>2.7299999999999898</v>
      </c>
      <c r="BB59">
        <f t="shared" si="0"/>
        <v>69.5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72.22999999999999</v>
      </c>
      <c r="BA60">
        <v>2.7299999999999898</v>
      </c>
      <c r="BB60">
        <f t="shared" si="0"/>
        <v>69.5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72.22999999999999</v>
      </c>
      <c r="BA61">
        <v>2.7299999999999898</v>
      </c>
      <c r="BB61">
        <f t="shared" si="0"/>
        <v>69.5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72.149999999999991</v>
      </c>
      <c r="BA62">
        <v>2.7199999999999847</v>
      </c>
      <c r="BB62">
        <f t="shared" si="0"/>
        <v>69.430000000000007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72.149999999999991</v>
      </c>
      <c r="BA63">
        <v>2.7199999999999847</v>
      </c>
      <c r="BB63">
        <f t="shared" si="0"/>
        <v>69.430000000000007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72.149999999999991</v>
      </c>
      <c r="BA64">
        <v>2.7199999999999847</v>
      </c>
      <c r="BB64">
        <f t="shared" si="0"/>
        <v>69.430000000000007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72.149999999999991</v>
      </c>
      <c r="BA65">
        <v>2.7199999999999847</v>
      </c>
      <c r="BB65">
        <f t="shared" si="0"/>
        <v>69.430000000000007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72.149999999999991</v>
      </c>
      <c r="BA66">
        <v>2.7199999999999847</v>
      </c>
      <c r="BB66">
        <f t="shared" si="0"/>
        <v>69.430000000000007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72.149999999999991</v>
      </c>
      <c r="BA67">
        <v>2.7199999999999847</v>
      </c>
      <c r="BB67">
        <f t="shared" si="0"/>
        <v>69.430000000000007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72.149999999999991</v>
      </c>
      <c r="BA68">
        <v>2.7199999999999847</v>
      </c>
      <c r="BB68">
        <f t="shared" ref="BB68:BB99" si="1">SUM(B68:AZ68)-BA68</f>
        <v>69.430000000000007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72.149999999999991</v>
      </c>
      <c r="BA69">
        <v>2.7199999999999847</v>
      </c>
      <c r="BB69">
        <f t="shared" si="1"/>
        <v>69.430000000000007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72.149999999999991</v>
      </c>
      <c r="BA70">
        <v>2.7199999999999847</v>
      </c>
      <c r="BB70">
        <f t="shared" si="1"/>
        <v>69.430000000000007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72.149999999999991</v>
      </c>
      <c r="BA71">
        <v>2.7199999999999847</v>
      </c>
      <c r="BB71">
        <f t="shared" si="1"/>
        <v>69.430000000000007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72.149999999999991</v>
      </c>
      <c r="BA72">
        <v>2.7199999999999847</v>
      </c>
      <c r="BB72">
        <f t="shared" si="1"/>
        <v>69.430000000000007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72.149999999999991</v>
      </c>
      <c r="BA73">
        <v>2.7199999999999847</v>
      </c>
      <c r="BB73">
        <f t="shared" si="1"/>
        <v>69.430000000000007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72.149999999999991</v>
      </c>
      <c r="BA74">
        <v>2.7199999999999847</v>
      </c>
      <c r="BB74">
        <f t="shared" si="1"/>
        <v>69.430000000000007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72.439999999999984</v>
      </c>
      <c r="BA75">
        <v>2.7199999999999847</v>
      </c>
      <c r="BB75">
        <f t="shared" si="1"/>
        <v>69.72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72.439999999999984</v>
      </c>
      <c r="BA76">
        <v>2.7199999999999847</v>
      </c>
      <c r="BB76">
        <f t="shared" si="1"/>
        <v>69.72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72.049999999999983</v>
      </c>
      <c r="BA77">
        <v>2.7099999999999795</v>
      </c>
      <c r="BB77">
        <f t="shared" si="1"/>
        <v>69.34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72.199999999999989</v>
      </c>
      <c r="BA78">
        <v>2.7099999999999937</v>
      </c>
      <c r="BB78">
        <f t="shared" si="1"/>
        <v>69.489999999999995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72.199999999999989</v>
      </c>
      <c r="BA79">
        <v>2.7099999999999937</v>
      </c>
      <c r="BB79">
        <f t="shared" si="1"/>
        <v>69.489999999999995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72.199999999999989</v>
      </c>
      <c r="BA80">
        <v>2.7099999999999937</v>
      </c>
      <c r="BB80">
        <f t="shared" si="1"/>
        <v>69.489999999999995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72.199999999999989</v>
      </c>
      <c r="BA81">
        <v>2.7099999999999937</v>
      </c>
      <c r="BB81">
        <f t="shared" si="1"/>
        <v>69.489999999999995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72.199999999999989</v>
      </c>
      <c r="BA82">
        <v>2.7099999999999937</v>
      </c>
      <c r="BB82">
        <f t="shared" si="1"/>
        <v>69.489999999999995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72.199999999999989</v>
      </c>
      <c r="BA83">
        <v>2.7099999999999937</v>
      </c>
      <c r="BB83">
        <f t="shared" si="1"/>
        <v>69.489999999999995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72.199999999999989</v>
      </c>
      <c r="BA84">
        <v>2.7099999999999937</v>
      </c>
      <c r="BB84">
        <f t="shared" si="1"/>
        <v>69.489999999999995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72.199999999999989</v>
      </c>
      <c r="BA85">
        <v>2.7099999999999937</v>
      </c>
      <c r="BB85">
        <f t="shared" si="1"/>
        <v>69.489999999999995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72.199999999999989</v>
      </c>
      <c r="BA86">
        <v>2.7099999999999937</v>
      </c>
      <c r="BB86">
        <f t="shared" si="1"/>
        <v>69.489999999999995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72.199999999999989</v>
      </c>
      <c r="BA87">
        <v>2.7099999999999937</v>
      </c>
      <c r="BB87">
        <f t="shared" si="1"/>
        <v>69.489999999999995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72.199999999999989</v>
      </c>
      <c r="BA88">
        <v>2.7099999999999937</v>
      </c>
      <c r="BB88">
        <f t="shared" si="1"/>
        <v>69.489999999999995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72.199999999999989</v>
      </c>
      <c r="BA89">
        <v>2.7099999999999937</v>
      </c>
      <c r="BB89">
        <f t="shared" si="1"/>
        <v>69.489999999999995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72.199999999999989</v>
      </c>
      <c r="BA90">
        <v>2.7099999999999937</v>
      </c>
      <c r="BB90">
        <f t="shared" si="1"/>
        <v>69.489999999999995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71.999999999999986</v>
      </c>
      <c r="BA91">
        <v>2.7199999999999847</v>
      </c>
      <c r="BB91">
        <f t="shared" si="1"/>
        <v>69.28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71.999999999999986</v>
      </c>
      <c r="BA92">
        <v>2.7199999999999847</v>
      </c>
      <c r="BB92">
        <f t="shared" si="1"/>
        <v>69.28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71.999999999999986</v>
      </c>
      <c r="BA93">
        <v>2.7199999999999847</v>
      </c>
      <c r="BB93">
        <f t="shared" si="1"/>
        <v>69.28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71.91</v>
      </c>
      <c r="BA94">
        <v>2.7099999999999937</v>
      </c>
      <c r="BB94">
        <f t="shared" si="1"/>
        <v>69.2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71.91</v>
      </c>
      <c r="BA95">
        <v>2.7099999999999937</v>
      </c>
      <c r="BB95">
        <f t="shared" si="1"/>
        <v>69.2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71.91</v>
      </c>
      <c r="BA96">
        <v>2.7099999999999937</v>
      </c>
      <c r="BB96">
        <f t="shared" si="1"/>
        <v>69.2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71.91</v>
      </c>
      <c r="BA97">
        <v>2.7099999999999937</v>
      </c>
      <c r="BB97">
        <f t="shared" si="1"/>
        <v>69.2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71.91</v>
      </c>
      <c r="BA98">
        <v>2.7099999999999937</v>
      </c>
      <c r="BB98">
        <f t="shared" si="1"/>
        <v>69.2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1.7494599999999974</v>
      </c>
      <c r="BA99">
        <f t="shared" si="2"/>
        <v>6.5894999999999759E-2</v>
      </c>
      <c r="BB99">
        <f t="shared" si="1"/>
        <v>1.6835649999999975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0.28269000000000055</v>
      </c>
      <c r="BB3">
        <f>SUM(B3:AZ3)-BA3</f>
        <v>7.2157099999999996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0.28269000000000055</v>
      </c>
      <c r="BB4">
        <f t="shared" ref="BB4:BB67" si="0">SUM(B4:AZ4)-BA4</f>
        <v>7.2157099999999996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0.28269000000000055</v>
      </c>
      <c r="BB5">
        <f t="shared" si="0"/>
        <v>7.2157099999999996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0.28269000000000055</v>
      </c>
      <c r="BB6">
        <f t="shared" si="0"/>
        <v>7.2157099999999996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0.28269000000000055</v>
      </c>
      <c r="BB7">
        <f t="shared" si="0"/>
        <v>7.2157099999999996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0.28269000000000055</v>
      </c>
      <c r="BB8">
        <f t="shared" si="0"/>
        <v>7.2157099999999996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0.28269000000000055</v>
      </c>
      <c r="BB9">
        <f t="shared" si="0"/>
        <v>7.2157099999999996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0.28269000000000055</v>
      </c>
      <c r="BB10">
        <f t="shared" si="0"/>
        <v>7.2157099999999996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0.28269000000000055</v>
      </c>
      <c r="BB11">
        <f t="shared" si="0"/>
        <v>7.2157099999999996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0.28269000000000055</v>
      </c>
      <c r="BB12">
        <f t="shared" si="0"/>
        <v>7.2157099999999996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0.28269000000000055</v>
      </c>
      <c r="BB13">
        <f t="shared" si="0"/>
        <v>7.2157099999999996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0.28269000000000055</v>
      </c>
      <c r="BB14">
        <f t="shared" si="0"/>
        <v>7.2157099999999996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0.28269000000000055</v>
      </c>
      <c r="BB15">
        <f t="shared" si="0"/>
        <v>7.2157099999999996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0.28269000000000055</v>
      </c>
      <c r="BB16">
        <f t="shared" si="0"/>
        <v>7.2157099999999996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0.28269000000000055</v>
      </c>
      <c r="BB17">
        <f t="shared" si="0"/>
        <v>7.2157099999999996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0.28269000000000055</v>
      </c>
      <c r="BB18">
        <f t="shared" si="0"/>
        <v>7.2157099999999996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0.28269000000000055</v>
      </c>
      <c r="BB19">
        <f t="shared" si="0"/>
        <v>7.2157099999999996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0.28269000000000055</v>
      </c>
      <c r="BB20">
        <f t="shared" si="0"/>
        <v>7.2157099999999996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0.28269000000000055</v>
      </c>
      <c r="BB21">
        <f t="shared" si="0"/>
        <v>7.2157099999999996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0.28269000000000055</v>
      </c>
      <c r="BB22">
        <f t="shared" si="0"/>
        <v>7.2157099999999996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0.28269000000000055</v>
      </c>
      <c r="BB23">
        <f t="shared" si="0"/>
        <v>7.2157099999999996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0.28269000000000055</v>
      </c>
      <c r="BB24">
        <f t="shared" si="0"/>
        <v>7.2157099999999996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0.28269000000000055</v>
      </c>
      <c r="BB25">
        <f t="shared" si="0"/>
        <v>7.2157099999999996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0.28269000000000055</v>
      </c>
      <c r="BB26">
        <f t="shared" si="0"/>
        <v>7.2157099999999996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0.28269000000000055</v>
      </c>
      <c r="BB27">
        <f t="shared" si="0"/>
        <v>7.2157099999999996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0.28269000000000055</v>
      </c>
      <c r="BB28">
        <f t="shared" si="0"/>
        <v>7.2157099999999996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0.28269000000000055</v>
      </c>
      <c r="BB29">
        <f t="shared" si="0"/>
        <v>7.2157099999999996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0.28269000000000055</v>
      </c>
      <c r="BB30">
        <f t="shared" si="0"/>
        <v>7.2157099999999996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0.28269000000000055</v>
      </c>
      <c r="BB31">
        <f t="shared" si="0"/>
        <v>7.2157099999999996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0.28269000000000055</v>
      </c>
      <c r="BB32">
        <f t="shared" si="0"/>
        <v>7.2157099999999996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0.28269000000000055</v>
      </c>
      <c r="BB33">
        <f t="shared" si="0"/>
        <v>7.2157099999999996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0.28269000000000055</v>
      </c>
      <c r="BB34">
        <f t="shared" si="0"/>
        <v>7.2157099999999996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0.28269000000000055</v>
      </c>
      <c r="BB35">
        <f t="shared" si="0"/>
        <v>7.2157099999999996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0.28269000000000055</v>
      </c>
      <c r="BB36">
        <f t="shared" si="0"/>
        <v>7.2157099999999996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0.28269000000000055</v>
      </c>
      <c r="BB37">
        <f t="shared" si="0"/>
        <v>7.2157099999999996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0.28269000000000055</v>
      </c>
      <c r="BB38">
        <f t="shared" si="0"/>
        <v>7.2157099999999996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0.28269000000000055</v>
      </c>
      <c r="BB39">
        <f t="shared" si="0"/>
        <v>7.2157099999999996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0.28269000000000055</v>
      </c>
      <c r="BB40">
        <f t="shared" si="0"/>
        <v>7.2157099999999996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0.28269000000000055</v>
      </c>
      <c r="BB41">
        <f t="shared" si="0"/>
        <v>7.2157099999999996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0.28269000000000055</v>
      </c>
      <c r="BB42">
        <f t="shared" si="0"/>
        <v>7.2157099999999996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0.28269000000000055</v>
      </c>
      <c r="BB43">
        <f t="shared" si="0"/>
        <v>7.2157099999999996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0.28269000000000055</v>
      </c>
      <c r="BB44">
        <f t="shared" si="0"/>
        <v>7.2157099999999996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0.28269000000000055</v>
      </c>
      <c r="BB45">
        <f t="shared" si="0"/>
        <v>7.2157099999999996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0.28269000000000055</v>
      </c>
      <c r="BB46">
        <f t="shared" si="0"/>
        <v>7.2157099999999996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0.28269000000000055</v>
      </c>
      <c r="BB47">
        <f t="shared" si="0"/>
        <v>7.2157099999999996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0.28269000000000055</v>
      </c>
      <c r="BB48">
        <f t="shared" si="0"/>
        <v>7.2157099999999996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0.28269000000000055</v>
      </c>
      <c r="BB49">
        <f t="shared" si="0"/>
        <v>7.2157099999999996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0.28269000000000055</v>
      </c>
      <c r="BB50">
        <f t="shared" si="0"/>
        <v>7.2157099999999996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0.28269000000000055</v>
      </c>
      <c r="BB51">
        <f t="shared" si="0"/>
        <v>7.2157099999999996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0.28269000000000055</v>
      </c>
      <c r="BB52">
        <f t="shared" si="0"/>
        <v>7.2157099999999996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0.28269000000000055</v>
      </c>
      <c r="BB53">
        <f t="shared" si="0"/>
        <v>7.2157099999999996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0.28269000000000055</v>
      </c>
      <c r="BB54">
        <f t="shared" si="0"/>
        <v>7.2157099999999996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0.28269000000000055</v>
      </c>
      <c r="BB55">
        <f t="shared" si="0"/>
        <v>7.2157099999999996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0.28269000000000055</v>
      </c>
      <c r="BB56">
        <f t="shared" si="0"/>
        <v>7.2157099999999996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0.28269000000000055</v>
      </c>
      <c r="BB57">
        <f t="shared" si="0"/>
        <v>7.2157099999999996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0.28269000000000055</v>
      </c>
      <c r="BB58">
        <f t="shared" si="0"/>
        <v>7.2157099999999996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0.28269000000000055</v>
      </c>
      <c r="BB59">
        <f t="shared" si="0"/>
        <v>7.2157099999999996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0.28269000000000055</v>
      </c>
      <c r="BB60">
        <f t="shared" si="0"/>
        <v>7.2157099999999996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0.28269000000000055</v>
      </c>
      <c r="BB61">
        <f t="shared" si="0"/>
        <v>7.2157099999999996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0.28269000000000055</v>
      </c>
      <c r="BB62">
        <f t="shared" si="0"/>
        <v>7.2157099999999996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9.0640000000000001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0.34171300000000038</v>
      </c>
      <c r="BB63">
        <f t="shared" si="0"/>
        <v>8.7222869999999997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9.4760000000000009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0.3572450000000007</v>
      </c>
      <c r="BB64">
        <f t="shared" si="0"/>
        <v>9.1187550000000002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10.3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0.3883100000000006</v>
      </c>
      <c r="BB65">
        <f t="shared" si="0"/>
        <v>9.9116900000000001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11.124000000000001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0.4193750000000005</v>
      </c>
      <c r="BB66">
        <f t="shared" si="0"/>
        <v>10.704625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0.42403499999999994</v>
      </c>
      <c r="BB67">
        <f t="shared" si="0"/>
        <v>10.823565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0.42403499999999994</v>
      </c>
      <c r="BB68">
        <f t="shared" ref="BB68:BB99" si="1">SUM(B68:AZ68)-BA68</f>
        <v>10.823565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0.42403499999999994</v>
      </c>
      <c r="BB69">
        <f t="shared" si="1"/>
        <v>10.823565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0.42403499999999994</v>
      </c>
      <c r="BB70">
        <f t="shared" si="1"/>
        <v>10.823565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0.42403499999999994</v>
      </c>
      <c r="BB71">
        <f t="shared" si="1"/>
        <v>10.823565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0.42403499999999994</v>
      </c>
      <c r="BB72">
        <f t="shared" si="1"/>
        <v>10.823565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0.42403499999999994</v>
      </c>
      <c r="BB73">
        <f t="shared" si="1"/>
        <v>10.823565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0.42403499999999994</v>
      </c>
      <c r="BB74">
        <f t="shared" si="1"/>
        <v>10.823565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0.42403499999999994</v>
      </c>
      <c r="BB75">
        <f t="shared" si="1"/>
        <v>10.823565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0.42403499999999994</v>
      </c>
      <c r="BB76">
        <f t="shared" si="1"/>
        <v>10.823565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0.42403499999999994</v>
      </c>
      <c r="BB77">
        <f t="shared" si="1"/>
        <v>10.823565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0.42403499999999994</v>
      </c>
      <c r="BB78">
        <f t="shared" si="1"/>
        <v>10.823565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0.42403499999999994</v>
      </c>
      <c r="BB79">
        <f t="shared" si="1"/>
        <v>10.823565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0.42403499999999994</v>
      </c>
      <c r="BB80">
        <f t="shared" si="1"/>
        <v>10.823565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0.42403499999999994</v>
      </c>
      <c r="BB81">
        <f t="shared" si="1"/>
        <v>10.823565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0.42403499999999994</v>
      </c>
      <c r="BB82">
        <f t="shared" si="1"/>
        <v>10.823565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0.42403499999999994</v>
      </c>
      <c r="BB83">
        <f t="shared" si="1"/>
        <v>10.823565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0.42403499999999994</v>
      </c>
      <c r="BB84">
        <f t="shared" si="1"/>
        <v>10.823565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0.42403499999999994</v>
      </c>
      <c r="BB85">
        <f t="shared" si="1"/>
        <v>10.823565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0.42403499999999994</v>
      </c>
      <c r="BB86">
        <f t="shared" si="1"/>
        <v>10.823565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0.42403499999999994</v>
      </c>
      <c r="BB87">
        <f t="shared" si="1"/>
        <v>10.823565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0.42403499999999994</v>
      </c>
      <c r="BB88">
        <f t="shared" si="1"/>
        <v>10.823565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0.42403499999999994</v>
      </c>
      <c r="BB89">
        <f t="shared" si="1"/>
        <v>10.823565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0.42403499999999994</v>
      </c>
      <c r="BB90">
        <f t="shared" si="1"/>
        <v>10.823565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0.42403499999999994</v>
      </c>
      <c r="BB91">
        <f t="shared" si="1"/>
        <v>10.823565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0.42403499999999994</v>
      </c>
      <c r="BB92">
        <f t="shared" si="1"/>
        <v>10.823565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0.42403499999999994</v>
      </c>
      <c r="BB93">
        <f t="shared" si="1"/>
        <v>10.823565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0.42403499999999994</v>
      </c>
      <c r="BB94">
        <f t="shared" si="1"/>
        <v>10.823565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0.42403499999999994</v>
      </c>
      <c r="BB95">
        <f t="shared" si="1"/>
        <v>10.823565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0.42403499999999994</v>
      </c>
      <c r="BB96">
        <f t="shared" si="1"/>
        <v>10.823565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0.42403499999999994</v>
      </c>
      <c r="BB97">
        <f t="shared" si="1"/>
        <v>10.823565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0.42403499999999994</v>
      </c>
      <c r="BB98">
        <f t="shared" si="1"/>
        <v>10.823565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0.21244780000000033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8.0092907500000088E-3</v>
      </c>
      <c r="BB99">
        <f t="shared" si="1"/>
        <v>0.20443850925000032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154.72</v>
      </c>
      <c r="L3" s="202">
        <v>122.18</v>
      </c>
      <c r="M3" s="202">
        <v>59.36</v>
      </c>
      <c r="N3" s="202">
        <v>49.92</v>
      </c>
      <c r="O3" s="202">
        <v>70.52</v>
      </c>
      <c r="P3" s="202">
        <v>23.25</v>
      </c>
      <c r="Q3" s="202">
        <v>9.2200000000000006</v>
      </c>
      <c r="R3" s="202">
        <v>17.920000000000002</v>
      </c>
      <c r="S3" s="202">
        <v>11.16</v>
      </c>
      <c r="T3" s="202">
        <v>0</v>
      </c>
      <c r="U3" s="202">
        <v>49.3</v>
      </c>
      <c r="V3" s="202">
        <v>8.76</v>
      </c>
      <c r="W3" s="202">
        <v>18.47</v>
      </c>
      <c r="X3" s="202">
        <v>62.34</v>
      </c>
      <c r="Y3" s="202">
        <v>0</v>
      </c>
      <c r="Z3" s="202">
        <v>117.62</v>
      </c>
      <c r="AA3" s="202">
        <v>38.130000000000003</v>
      </c>
      <c r="AB3" s="202">
        <v>0</v>
      </c>
      <c r="AC3" s="202">
        <v>13.87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11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154.72</v>
      </c>
      <c r="L4" s="202">
        <v>122.18</v>
      </c>
      <c r="M4" s="202">
        <v>59.36</v>
      </c>
      <c r="N4" s="202">
        <v>49.92</v>
      </c>
      <c r="O4" s="202">
        <v>70.52</v>
      </c>
      <c r="P4" s="202">
        <v>23.25</v>
      </c>
      <c r="Q4" s="202">
        <v>9.2200000000000006</v>
      </c>
      <c r="R4" s="202">
        <v>17.920000000000002</v>
      </c>
      <c r="S4" s="202">
        <v>11.16</v>
      </c>
      <c r="T4" s="202">
        <v>0</v>
      </c>
      <c r="U4" s="202">
        <v>49.3</v>
      </c>
      <c r="V4" s="202">
        <v>8.76</v>
      </c>
      <c r="W4" s="202">
        <v>18.47</v>
      </c>
      <c r="X4" s="202">
        <v>62.34</v>
      </c>
      <c r="Y4" s="202">
        <v>0</v>
      </c>
      <c r="Z4" s="202">
        <v>117.62</v>
      </c>
      <c r="AA4" s="202">
        <v>38.130000000000003</v>
      </c>
      <c r="AB4" s="202">
        <v>0</v>
      </c>
      <c r="AC4" s="202">
        <v>13.87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11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154.72</v>
      </c>
      <c r="L5" s="202">
        <v>122.18</v>
      </c>
      <c r="M5" s="202">
        <v>59.36</v>
      </c>
      <c r="N5" s="202">
        <v>49.92</v>
      </c>
      <c r="O5" s="202">
        <v>70.52</v>
      </c>
      <c r="P5" s="202">
        <v>23.25</v>
      </c>
      <c r="Q5" s="202">
        <v>9.2200000000000006</v>
      </c>
      <c r="R5" s="202">
        <v>17.920000000000002</v>
      </c>
      <c r="S5" s="202">
        <v>11.16</v>
      </c>
      <c r="T5" s="202">
        <v>0</v>
      </c>
      <c r="U5" s="202">
        <v>49.3</v>
      </c>
      <c r="V5" s="202">
        <v>8.76</v>
      </c>
      <c r="W5" s="202">
        <v>18.47</v>
      </c>
      <c r="X5" s="202">
        <v>62.34</v>
      </c>
      <c r="Y5" s="202">
        <v>0</v>
      </c>
      <c r="Z5" s="202">
        <v>117.62</v>
      </c>
      <c r="AA5" s="202">
        <v>38.130000000000003</v>
      </c>
      <c r="AB5" s="202">
        <v>0</v>
      </c>
      <c r="AC5" s="202">
        <v>13.87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11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154.72</v>
      </c>
      <c r="L6" s="202">
        <v>122.18</v>
      </c>
      <c r="M6" s="202">
        <v>59.36</v>
      </c>
      <c r="N6" s="202">
        <v>49.92</v>
      </c>
      <c r="O6" s="202">
        <v>70.52</v>
      </c>
      <c r="P6" s="202">
        <v>23.25</v>
      </c>
      <c r="Q6" s="202">
        <v>9.2200000000000006</v>
      </c>
      <c r="R6" s="202">
        <v>17.920000000000002</v>
      </c>
      <c r="S6" s="202">
        <v>11.16</v>
      </c>
      <c r="T6" s="202">
        <v>0</v>
      </c>
      <c r="U6" s="202">
        <v>49.3</v>
      </c>
      <c r="V6" s="202">
        <v>8.76</v>
      </c>
      <c r="W6" s="202">
        <v>18.47</v>
      </c>
      <c r="X6" s="202">
        <v>62.34</v>
      </c>
      <c r="Y6" s="202">
        <v>0</v>
      </c>
      <c r="Z6" s="202">
        <v>117.62</v>
      </c>
      <c r="AA6" s="202">
        <v>38.130000000000003</v>
      </c>
      <c r="AB6" s="202">
        <v>0</v>
      </c>
      <c r="AC6" s="202">
        <v>13.87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11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154.72</v>
      </c>
      <c r="L7" s="202">
        <v>122.18</v>
      </c>
      <c r="M7" s="202">
        <v>59.36</v>
      </c>
      <c r="N7" s="202">
        <v>49.92</v>
      </c>
      <c r="O7" s="202">
        <v>70.52</v>
      </c>
      <c r="P7" s="202">
        <v>23.25</v>
      </c>
      <c r="Q7" s="202">
        <v>9.2200000000000006</v>
      </c>
      <c r="R7" s="202">
        <v>17.920000000000002</v>
      </c>
      <c r="S7" s="202">
        <v>11.16</v>
      </c>
      <c r="T7" s="202">
        <v>0</v>
      </c>
      <c r="U7" s="202">
        <v>49.3</v>
      </c>
      <c r="V7" s="202">
        <v>8.76</v>
      </c>
      <c r="W7" s="202">
        <v>18.47</v>
      </c>
      <c r="X7" s="202">
        <v>62.34</v>
      </c>
      <c r="Y7" s="202">
        <v>0</v>
      </c>
      <c r="Z7" s="202">
        <v>117.62</v>
      </c>
      <c r="AA7" s="202">
        <v>38.130000000000003</v>
      </c>
      <c r="AB7" s="202">
        <v>0</v>
      </c>
      <c r="AC7" s="202">
        <v>13.87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11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154.72</v>
      </c>
      <c r="L8" s="202">
        <v>122.18</v>
      </c>
      <c r="M8" s="202">
        <v>59.36</v>
      </c>
      <c r="N8" s="202">
        <v>49.92</v>
      </c>
      <c r="O8" s="202">
        <v>70.52</v>
      </c>
      <c r="P8" s="202">
        <v>23.25</v>
      </c>
      <c r="Q8" s="202">
        <v>9.2200000000000006</v>
      </c>
      <c r="R8" s="202">
        <v>17.920000000000002</v>
      </c>
      <c r="S8" s="202">
        <v>11.16</v>
      </c>
      <c r="T8" s="202">
        <v>0</v>
      </c>
      <c r="U8" s="202">
        <v>49.3</v>
      </c>
      <c r="V8" s="202">
        <v>8.76</v>
      </c>
      <c r="W8" s="202">
        <v>18.47</v>
      </c>
      <c r="X8" s="202">
        <v>62.34</v>
      </c>
      <c r="Y8" s="202">
        <v>0</v>
      </c>
      <c r="Z8" s="202">
        <v>117.62</v>
      </c>
      <c r="AA8" s="202">
        <v>38.130000000000003</v>
      </c>
      <c r="AB8" s="202">
        <v>0</v>
      </c>
      <c r="AC8" s="202">
        <v>13.87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11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154.72</v>
      </c>
      <c r="L9" s="202">
        <v>122.18</v>
      </c>
      <c r="M9" s="202">
        <v>60.7</v>
      </c>
      <c r="N9" s="202">
        <v>49.92</v>
      </c>
      <c r="O9" s="202">
        <v>70.52</v>
      </c>
      <c r="P9" s="202">
        <v>23.25</v>
      </c>
      <c r="Q9" s="202">
        <v>9.2200000000000006</v>
      </c>
      <c r="R9" s="202">
        <v>17.920000000000002</v>
      </c>
      <c r="S9" s="202">
        <v>11.16</v>
      </c>
      <c r="T9" s="202">
        <v>0</v>
      </c>
      <c r="U9" s="202">
        <v>49.3</v>
      </c>
      <c r="V9" s="202">
        <v>8.76</v>
      </c>
      <c r="W9" s="202">
        <v>18.47</v>
      </c>
      <c r="X9" s="202">
        <v>62.34</v>
      </c>
      <c r="Y9" s="202">
        <v>0</v>
      </c>
      <c r="Z9" s="202">
        <v>117.62</v>
      </c>
      <c r="AA9" s="202">
        <v>38.130000000000003</v>
      </c>
      <c r="AB9" s="202">
        <v>0</v>
      </c>
      <c r="AC9" s="202">
        <v>13.87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11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154.72</v>
      </c>
      <c r="L10" s="202">
        <v>122.18</v>
      </c>
      <c r="M10" s="202">
        <v>60.7</v>
      </c>
      <c r="N10" s="202">
        <v>49.92</v>
      </c>
      <c r="O10" s="202">
        <v>70.52</v>
      </c>
      <c r="P10" s="202">
        <v>23.25</v>
      </c>
      <c r="Q10" s="202">
        <v>9.2200000000000006</v>
      </c>
      <c r="R10" s="202">
        <v>17.920000000000002</v>
      </c>
      <c r="S10" s="202">
        <v>11.16</v>
      </c>
      <c r="T10" s="202">
        <v>0</v>
      </c>
      <c r="U10" s="202">
        <v>49.3</v>
      </c>
      <c r="V10" s="202">
        <v>8.76</v>
      </c>
      <c r="W10" s="202">
        <v>18.47</v>
      </c>
      <c r="X10" s="202">
        <v>62.34</v>
      </c>
      <c r="Y10" s="202">
        <v>0</v>
      </c>
      <c r="Z10" s="202">
        <v>117.62</v>
      </c>
      <c r="AA10" s="202">
        <v>38.130000000000003</v>
      </c>
      <c r="AB10" s="202">
        <v>0</v>
      </c>
      <c r="AC10" s="202">
        <v>13.87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11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154.72</v>
      </c>
      <c r="L11" s="202">
        <v>68.319999999999993</v>
      </c>
      <c r="M11" s="202">
        <v>60.7</v>
      </c>
      <c r="N11" s="202">
        <v>49.92</v>
      </c>
      <c r="O11" s="202">
        <v>70.52</v>
      </c>
      <c r="P11" s="202">
        <v>23.25</v>
      </c>
      <c r="Q11" s="202">
        <v>9.2200000000000006</v>
      </c>
      <c r="R11" s="202">
        <v>17.920000000000002</v>
      </c>
      <c r="S11" s="202">
        <v>11.16</v>
      </c>
      <c r="T11" s="202">
        <v>0</v>
      </c>
      <c r="U11" s="202">
        <v>49.3</v>
      </c>
      <c r="V11" s="202">
        <v>8.76</v>
      </c>
      <c r="W11" s="202">
        <v>18.47</v>
      </c>
      <c r="X11" s="202">
        <v>62.34</v>
      </c>
      <c r="Y11" s="202">
        <v>0</v>
      </c>
      <c r="Z11" s="202">
        <v>117.62</v>
      </c>
      <c r="AA11" s="202">
        <v>38.130000000000003</v>
      </c>
      <c r="AB11" s="202">
        <v>0</v>
      </c>
      <c r="AC11" s="202">
        <v>13.87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11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154.72</v>
      </c>
      <c r="L12" s="202">
        <v>68.319999999999993</v>
      </c>
      <c r="M12" s="202">
        <v>60.7</v>
      </c>
      <c r="N12" s="202">
        <v>49.92</v>
      </c>
      <c r="O12" s="202">
        <v>70.52</v>
      </c>
      <c r="P12" s="202">
        <v>23.25</v>
      </c>
      <c r="Q12" s="202">
        <v>9.2200000000000006</v>
      </c>
      <c r="R12" s="202">
        <v>17.920000000000002</v>
      </c>
      <c r="S12" s="202">
        <v>11.16</v>
      </c>
      <c r="T12" s="202">
        <v>0</v>
      </c>
      <c r="U12" s="202">
        <v>49.3</v>
      </c>
      <c r="V12" s="202">
        <v>8.76</v>
      </c>
      <c r="W12" s="202">
        <v>18.47</v>
      </c>
      <c r="X12" s="202">
        <v>62.34</v>
      </c>
      <c r="Y12" s="202">
        <v>0</v>
      </c>
      <c r="Z12" s="202">
        <v>117.62</v>
      </c>
      <c r="AA12" s="202">
        <v>29.81</v>
      </c>
      <c r="AB12" s="202">
        <v>0</v>
      </c>
      <c r="AC12" s="202">
        <v>13.87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11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154.72</v>
      </c>
      <c r="L13" s="202">
        <v>68.319999999999993</v>
      </c>
      <c r="M13" s="202">
        <v>60.7</v>
      </c>
      <c r="N13" s="202">
        <v>49.92</v>
      </c>
      <c r="O13" s="202">
        <v>70.52</v>
      </c>
      <c r="P13" s="202">
        <v>23.25</v>
      </c>
      <c r="Q13" s="202">
        <v>9.2200000000000006</v>
      </c>
      <c r="R13" s="202">
        <v>17.920000000000002</v>
      </c>
      <c r="S13" s="202">
        <v>11.16</v>
      </c>
      <c r="T13" s="202">
        <v>0</v>
      </c>
      <c r="U13" s="202">
        <v>49.3</v>
      </c>
      <c r="V13" s="202">
        <v>8.76</v>
      </c>
      <c r="W13" s="202">
        <v>18.47</v>
      </c>
      <c r="X13" s="202">
        <v>62.34</v>
      </c>
      <c r="Y13" s="202">
        <v>0</v>
      </c>
      <c r="Z13" s="202">
        <v>117.62</v>
      </c>
      <c r="AA13" s="202">
        <v>29.81</v>
      </c>
      <c r="AB13" s="202">
        <v>0</v>
      </c>
      <c r="AC13" s="202">
        <v>13.87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11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154.72</v>
      </c>
      <c r="L14" s="202">
        <v>68.319999999999993</v>
      </c>
      <c r="M14" s="202">
        <v>60.7</v>
      </c>
      <c r="N14" s="202">
        <v>49.92</v>
      </c>
      <c r="O14" s="202">
        <v>70.52</v>
      </c>
      <c r="P14" s="202">
        <v>23.25</v>
      </c>
      <c r="Q14" s="202">
        <v>9.2200000000000006</v>
      </c>
      <c r="R14" s="202">
        <v>17.920000000000002</v>
      </c>
      <c r="S14" s="202">
        <v>11.16</v>
      </c>
      <c r="T14" s="202">
        <v>0</v>
      </c>
      <c r="U14" s="202">
        <v>49.3</v>
      </c>
      <c r="V14" s="202">
        <v>8.76</v>
      </c>
      <c r="W14" s="202">
        <v>18.47</v>
      </c>
      <c r="X14" s="202">
        <v>62.34</v>
      </c>
      <c r="Y14" s="202">
        <v>0</v>
      </c>
      <c r="Z14" s="202">
        <v>117.62</v>
      </c>
      <c r="AA14" s="202">
        <v>29.81</v>
      </c>
      <c r="AB14" s="202">
        <v>0</v>
      </c>
      <c r="AC14" s="202">
        <v>13.87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11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154.72</v>
      </c>
      <c r="L15" s="202">
        <v>68.319999999999993</v>
      </c>
      <c r="M15" s="202">
        <v>60.7</v>
      </c>
      <c r="N15" s="202">
        <v>49.92</v>
      </c>
      <c r="O15" s="202">
        <v>70.52</v>
      </c>
      <c r="P15" s="202">
        <v>23.25</v>
      </c>
      <c r="Q15" s="202">
        <v>9.2200000000000006</v>
      </c>
      <c r="R15" s="202">
        <v>17.920000000000002</v>
      </c>
      <c r="S15" s="202">
        <v>11.16</v>
      </c>
      <c r="T15" s="202">
        <v>0</v>
      </c>
      <c r="U15" s="202">
        <v>49.3</v>
      </c>
      <c r="V15" s="202">
        <v>8.76</v>
      </c>
      <c r="W15" s="202">
        <v>18.47</v>
      </c>
      <c r="X15" s="202">
        <v>62.34</v>
      </c>
      <c r="Y15" s="202">
        <v>0</v>
      </c>
      <c r="Z15" s="202">
        <v>57.74</v>
      </c>
      <c r="AA15" s="202">
        <v>38.130000000000003</v>
      </c>
      <c r="AB15" s="202">
        <v>0</v>
      </c>
      <c r="AC15" s="202">
        <v>13.87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11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154.72</v>
      </c>
      <c r="L16" s="202">
        <v>68.319999999999993</v>
      </c>
      <c r="M16" s="202">
        <v>60.7</v>
      </c>
      <c r="N16" s="202">
        <v>49.92</v>
      </c>
      <c r="O16" s="202">
        <v>70.52</v>
      </c>
      <c r="P16" s="202">
        <v>23.25</v>
      </c>
      <c r="Q16" s="202">
        <v>9.2200000000000006</v>
      </c>
      <c r="R16" s="202">
        <v>17.920000000000002</v>
      </c>
      <c r="S16" s="202">
        <v>11.16</v>
      </c>
      <c r="T16" s="202">
        <v>0</v>
      </c>
      <c r="U16" s="202">
        <v>49.3</v>
      </c>
      <c r="V16" s="202">
        <v>8.76</v>
      </c>
      <c r="W16" s="202">
        <v>18.47</v>
      </c>
      <c r="X16" s="202">
        <v>62.34</v>
      </c>
      <c r="Y16" s="202">
        <v>0</v>
      </c>
      <c r="Z16" s="202">
        <v>57.74</v>
      </c>
      <c r="AA16" s="202">
        <v>38.130000000000003</v>
      </c>
      <c r="AB16" s="202">
        <v>0</v>
      </c>
      <c r="AC16" s="202">
        <v>13.87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11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154.72</v>
      </c>
      <c r="L17" s="202">
        <v>68.319999999999993</v>
      </c>
      <c r="M17" s="202">
        <v>60.7</v>
      </c>
      <c r="N17" s="202">
        <v>49.92</v>
      </c>
      <c r="O17" s="202">
        <v>70.52</v>
      </c>
      <c r="P17" s="202">
        <v>23.25</v>
      </c>
      <c r="Q17" s="202">
        <v>9.2200000000000006</v>
      </c>
      <c r="R17" s="202">
        <v>17.920000000000002</v>
      </c>
      <c r="S17" s="202">
        <v>11.16</v>
      </c>
      <c r="T17" s="202">
        <v>0</v>
      </c>
      <c r="U17" s="202">
        <v>49.3</v>
      </c>
      <c r="V17" s="202">
        <v>8.76</v>
      </c>
      <c r="W17" s="202">
        <v>18.47</v>
      </c>
      <c r="X17" s="202">
        <v>62.34</v>
      </c>
      <c r="Y17" s="202">
        <v>0</v>
      </c>
      <c r="Z17" s="202">
        <v>57.74</v>
      </c>
      <c r="AA17" s="202">
        <v>38.130000000000003</v>
      </c>
      <c r="AB17" s="202">
        <v>0</v>
      </c>
      <c r="AC17" s="202">
        <v>13.87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11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154.72</v>
      </c>
      <c r="L18" s="202">
        <v>68.319999999999993</v>
      </c>
      <c r="M18" s="202">
        <v>60.7</v>
      </c>
      <c r="N18" s="202">
        <v>49.92</v>
      </c>
      <c r="O18" s="202">
        <v>70.52</v>
      </c>
      <c r="P18" s="202">
        <v>23.25</v>
      </c>
      <c r="Q18" s="202">
        <v>9.2200000000000006</v>
      </c>
      <c r="R18" s="202">
        <v>17.920000000000002</v>
      </c>
      <c r="S18" s="202">
        <v>11.16</v>
      </c>
      <c r="T18" s="202">
        <v>0</v>
      </c>
      <c r="U18" s="202">
        <v>49.3</v>
      </c>
      <c r="V18" s="202">
        <v>8.76</v>
      </c>
      <c r="W18" s="202">
        <v>18.47</v>
      </c>
      <c r="X18" s="202">
        <v>62.34</v>
      </c>
      <c r="Y18" s="202">
        <v>0</v>
      </c>
      <c r="Z18" s="202">
        <v>57.74</v>
      </c>
      <c r="AA18" s="202">
        <v>38.130000000000003</v>
      </c>
      <c r="AB18" s="202">
        <v>0</v>
      </c>
      <c r="AC18" s="202">
        <v>13.87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11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84.68</v>
      </c>
      <c r="L19" s="202">
        <v>68.319999999999993</v>
      </c>
      <c r="M19" s="202">
        <v>60.7</v>
      </c>
      <c r="N19" s="202">
        <v>49.92</v>
      </c>
      <c r="O19" s="202">
        <v>70.52</v>
      </c>
      <c r="P19" s="202">
        <v>23.25</v>
      </c>
      <c r="Q19" s="202">
        <v>9.2200000000000006</v>
      </c>
      <c r="R19" s="202">
        <v>17.920000000000002</v>
      </c>
      <c r="S19" s="202">
        <v>11.16</v>
      </c>
      <c r="T19" s="202">
        <v>0</v>
      </c>
      <c r="U19" s="202">
        <v>49.3</v>
      </c>
      <c r="V19" s="202">
        <v>8.76</v>
      </c>
      <c r="W19" s="202">
        <v>18.47</v>
      </c>
      <c r="X19" s="202">
        <v>62.34</v>
      </c>
      <c r="Y19" s="202">
        <v>0</v>
      </c>
      <c r="Z19" s="202">
        <v>57.74</v>
      </c>
      <c r="AA19" s="202">
        <v>38.130000000000003</v>
      </c>
      <c r="AB19" s="202">
        <v>0</v>
      </c>
      <c r="AC19" s="202">
        <v>13.87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11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84.68</v>
      </c>
      <c r="L20" s="202">
        <v>68.319999999999993</v>
      </c>
      <c r="M20" s="202">
        <v>60.7</v>
      </c>
      <c r="N20" s="202">
        <v>49.92</v>
      </c>
      <c r="O20" s="202">
        <v>70.52</v>
      </c>
      <c r="P20" s="202">
        <v>23.25</v>
      </c>
      <c r="Q20" s="202">
        <v>9.2200000000000006</v>
      </c>
      <c r="R20" s="202">
        <v>17.920000000000002</v>
      </c>
      <c r="S20" s="202">
        <v>11.16</v>
      </c>
      <c r="T20" s="202">
        <v>0</v>
      </c>
      <c r="U20" s="202">
        <v>49.3</v>
      </c>
      <c r="V20" s="202">
        <v>8.76</v>
      </c>
      <c r="W20" s="202">
        <v>18.47</v>
      </c>
      <c r="X20" s="202">
        <v>62.34</v>
      </c>
      <c r="Y20" s="202">
        <v>0</v>
      </c>
      <c r="Z20" s="202">
        <v>57.74</v>
      </c>
      <c r="AA20" s="202">
        <v>38.130000000000003</v>
      </c>
      <c r="AB20" s="202">
        <v>0</v>
      </c>
      <c r="AC20" s="202">
        <v>13.87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11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84.68</v>
      </c>
      <c r="L21" s="202">
        <v>68.319999999999993</v>
      </c>
      <c r="M21" s="202">
        <v>60.7</v>
      </c>
      <c r="N21" s="202">
        <v>49.92</v>
      </c>
      <c r="O21" s="202">
        <v>70.52</v>
      </c>
      <c r="P21" s="202">
        <v>23.25</v>
      </c>
      <c r="Q21" s="202">
        <v>9.2200000000000006</v>
      </c>
      <c r="R21" s="202">
        <v>17.920000000000002</v>
      </c>
      <c r="S21" s="202">
        <v>11.16</v>
      </c>
      <c r="T21" s="202">
        <v>0</v>
      </c>
      <c r="U21" s="202">
        <v>49.3</v>
      </c>
      <c r="V21" s="202">
        <v>8.76</v>
      </c>
      <c r="W21" s="202">
        <v>18.47</v>
      </c>
      <c r="X21" s="202">
        <v>62.34</v>
      </c>
      <c r="Y21" s="202">
        <v>0</v>
      </c>
      <c r="Z21" s="202">
        <v>57.74</v>
      </c>
      <c r="AA21" s="202">
        <v>38.130000000000003</v>
      </c>
      <c r="AB21" s="202">
        <v>0</v>
      </c>
      <c r="AC21" s="202">
        <v>13.87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11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84.68</v>
      </c>
      <c r="L22" s="202">
        <v>68.319999999999993</v>
      </c>
      <c r="M22" s="202">
        <v>60.7</v>
      </c>
      <c r="N22" s="202">
        <v>49.92</v>
      </c>
      <c r="O22" s="202">
        <v>70.52</v>
      </c>
      <c r="P22" s="202">
        <v>23.25</v>
      </c>
      <c r="Q22" s="202">
        <v>9.2200000000000006</v>
      </c>
      <c r="R22" s="202">
        <v>17.920000000000002</v>
      </c>
      <c r="S22" s="202">
        <v>11.16</v>
      </c>
      <c r="T22" s="202">
        <v>0</v>
      </c>
      <c r="U22" s="202">
        <v>49.3</v>
      </c>
      <c r="V22" s="202">
        <v>8.76</v>
      </c>
      <c r="W22" s="202">
        <v>18.47</v>
      </c>
      <c r="X22" s="202">
        <v>62.34</v>
      </c>
      <c r="Y22" s="202">
        <v>0</v>
      </c>
      <c r="Z22" s="202">
        <v>57.74</v>
      </c>
      <c r="AA22" s="202">
        <v>38.130000000000003</v>
      </c>
      <c r="AB22" s="202">
        <v>0</v>
      </c>
      <c r="AC22" s="202">
        <v>13.87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11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84.68</v>
      </c>
      <c r="L23" s="202">
        <v>68.319999999999993</v>
      </c>
      <c r="M23" s="202">
        <v>60.7</v>
      </c>
      <c r="N23" s="202">
        <v>49.92</v>
      </c>
      <c r="O23" s="202">
        <v>70.52</v>
      </c>
      <c r="P23" s="202">
        <v>23.25</v>
      </c>
      <c r="Q23" s="202">
        <v>3.06</v>
      </c>
      <c r="R23" s="202">
        <v>5.34</v>
      </c>
      <c r="S23" s="202">
        <v>3.58</v>
      </c>
      <c r="T23" s="202">
        <v>0</v>
      </c>
      <c r="U23" s="202">
        <v>49.3</v>
      </c>
      <c r="V23" s="202">
        <v>8.76</v>
      </c>
      <c r="W23" s="202">
        <v>18.47</v>
      </c>
      <c r="X23" s="202">
        <v>62.34</v>
      </c>
      <c r="Y23" s="202">
        <v>0</v>
      </c>
      <c r="Z23" s="202">
        <v>57.74</v>
      </c>
      <c r="AA23" s="202">
        <v>38.130000000000003</v>
      </c>
      <c r="AB23" s="202">
        <v>0</v>
      </c>
      <c r="AC23" s="202">
        <v>13.87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11</v>
      </c>
      <c r="AJ23" s="202">
        <v>0</v>
      </c>
      <c r="AK23" s="202">
        <v>80.569999999999993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84.68</v>
      </c>
      <c r="L24" s="202">
        <v>68.319999999999993</v>
      </c>
      <c r="M24" s="202">
        <v>60.7</v>
      </c>
      <c r="N24" s="202">
        <v>49.92</v>
      </c>
      <c r="O24" s="202">
        <v>70.52</v>
      </c>
      <c r="P24" s="202">
        <v>23.25</v>
      </c>
      <c r="Q24" s="202">
        <v>0</v>
      </c>
      <c r="R24" s="202">
        <v>0</v>
      </c>
      <c r="S24" s="202">
        <v>0</v>
      </c>
      <c r="T24" s="202">
        <v>0</v>
      </c>
      <c r="U24" s="202">
        <v>49.3</v>
      </c>
      <c r="V24" s="202">
        <v>8.76</v>
      </c>
      <c r="W24" s="202">
        <v>18.47</v>
      </c>
      <c r="X24" s="202">
        <v>62.34</v>
      </c>
      <c r="Y24" s="202">
        <v>0</v>
      </c>
      <c r="Z24" s="202">
        <v>57.74</v>
      </c>
      <c r="AA24" s="202">
        <v>38.130000000000003</v>
      </c>
      <c r="AB24" s="202">
        <v>0</v>
      </c>
      <c r="AC24" s="202">
        <v>13.87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11</v>
      </c>
      <c r="AJ24" s="202">
        <v>0</v>
      </c>
      <c r="AK24" s="202">
        <v>80.569999999999993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84.68</v>
      </c>
      <c r="L25" s="202">
        <v>68.319999999999993</v>
      </c>
      <c r="M25" s="202">
        <v>60.7</v>
      </c>
      <c r="N25" s="202">
        <v>49.92</v>
      </c>
      <c r="O25" s="202">
        <v>70.52</v>
      </c>
      <c r="P25" s="202">
        <v>23.25</v>
      </c>
      <c r="Q25" s="202">
        <v>0</v>
      </c>
      <c r="R25" s="202">
        <v>0</v>
      </c>
      <c r="S25" s="202">
        <v>0</v>
      </c>
      <c r="T25" s="202">
        <v>0</v>
      </c>
      <c r="U25" s="202">
        <v>49.3</v>
      </c>
      <c r="V25" s="202">
        <v>8.76</v>
      </c>
      <c r="W25" s="202">
        <v>18.47</v>
      </c>
      <c r="X25" s="202">
        <v>62.34</v>
      </c>
      <c r="Y25" s="202">
        <v>0</v>
      </c>
      <c r="Z25" s="202">
        <v>57.74</v>
      </c>
      <c r="AA25" s="202">
        <v>38.130000000000003</v>
      </c>
      <c r="AB25" s="202">
        <v>0</v>
      </c>
      <c r="AC25" s="202">
        <v>13.87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11</v>
      </c>
      <c r="AJ25" s="202">
        <v>0</v>
      </c>
      <c r="AK25" s="202">
        <v>76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84.68</v>
      </c>
      <c r="L26" s="202">
        <v>68.319999999999993</v>
      </c>
      <c r="M26" s="202">
        <v>60.7</v>
      </c>
      <c r="N26" s="202">
        <v>49.92</v>
      </c>
      <c r="O26" s="202">
        <v>70.52</v>
      </c>
      <c r="P26" s="202">
        <v>23.25</v>
      </c>
      <c r="Q26" s="202">
        <v>0</v>
      </c>
      <c r="R26" s="202">
        <v>0</v>
      </c>
      <c r="S26" s="202">
        <v>0</v>
      </c>
      <c r="T26" s="202">
        <v>0</v>
      </c>
      <c r="U26" s="202">
        <v>49.3</v>
      </c>
      <c r="V26" s="202">
        <v>8.76</v>
      </c>
      <c r="W26" s="202">
        <v>18.47</v>
      </c>
      <c r="X26" s="202">
        <v>62.34</v>
      </c>
      <c r="Y26" s="202">
        <v>0</v>
      </c>
      <c r="Z26" s="202">
        <v>57.74</v>
      </c>
      <c r="AA26" s="202">
        <v>38.130000000000003</v>
      </c>
      <c r="AB26" s="202">
        <v>0</v>
      </c>
      <c r="AC26" s="202">
        <v>13.87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11</v>
      </c>
      <c r="AJ26" s="202">
        <v>0</v>
      </c>
      <c r="AK26" s="202">
        <v>76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154.72</v>
      </c>
      <c r="L27" s="202">
        <v>68.319999999999993</v>
      </c>
      <c r="M27" s="202">
        <v>60.7</v>
      </c>
      <c r="N27" s="202">
        <v>49.92</v>
      </c>
      <c r="O27" s="202">
        <v>70.52</v>
      </c>
      <c r="P27" s="202">
        <v>23.25</v>
      </c>
      <c r="Q27" s="202">
        <v>9.2200000000000006</v>
      </c>
      <c r="R27" s="202">
        <v>17.920000000000002</v>
      </c>
      <c r="S27" s="202">
        <v>11.16</v>
      </c>
      <c r="T27" s="202">
        <v>0</v>
      </c>
      <c r="U27" s="202">
        <v>49.3</v>
      </c>
      <c r="V27" s="202">
        <v>8.76</v>
      </c>
      <c r="W27" s="202">
        <v>18.47</v>
      </c>
      <c r="X27" s="202">
        <v>62.34</v>
      </c>
      <c r="Y27" s="202">
        <v>0</v>
      </c>
      <c r="Z27" s="202">
        <v>57.74</v>
      </c>
      <c r="AA27" s="202">
        <v>38.130000000000003</v>
      </c>
      <c r="AB27" s="202">
        <v>0</v>
      </c>
      <c r="AC27" s="202">
        <v>13.87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11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7.99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154.72</v>
      </c>
      <c r="L28" s="202">
        <v>68.319999999999993</v>
      </c>
      <c r="M28" s="202">
        <v>60.7</v>
      </c>
      <c r="N28" s="202">
        <v>49.92</v>
      </c>
      <c r="O28" s="202">
        <v>70.52</v>
      </c>
      <c r="P28" s="202">
        <v>23.25</v>
      </c>
      <c r="Q28" s="202">
        <v>9.2200000000000006</v>
      </c>
      <c r="R28" s="202">
        <v>17.920000000000002</v>
      </c>
      <c r="S28" s="202">
        <v>11.16</v>
      </c>
      <c r="T28" s="202">
        <v>0</v>
      </c>
      <c r="U28" s="202">
        <v>49.3</v>
      </c>
      <c r="V28" s="202">
        <v>8.76</v>
      </c>
      <c r="W28" s="202">
        <v>18.47</v>
      </c>
      <c r="X28" s="202">
        <v>62.34</v>
      </c>
      <c r="Y28" s="202">
        <v>0</v>
      </c>
      <c r="Z28" s="202">
        <v>57.74</v>
      </c>
      <c r="AA28" s="202">
        <v>38.130000000000003</v>
      </c>
      <c r="AB28" s="202">
        <v>0</v>
      </c>
      <c r="AC28" s="202">
        <v>14.51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11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18.239999999999998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154.72</v>
      </c>
      <c r="L29" s="202">
        <v>68.319999999999993</v>
      </c>
      <c r="M29" s="202">
        <v>60.7</v>
      </c>
      <c r="N29" s="202">
        <v>49.92</v>
      </c>
      <c r="O29" s="202">
        <v>70.52</v>
      </c>
      <c r="P29" s="202">
        <v>23.25</v>
      </c>
      <c r="Q29" s="202">
        <v>9.2200000000000006</v>
      </c>
      <c r="R29" s="202">
        <v>17.920000000000002</v>
      </c>
      <c r="S29" s="202">
        <v>11.16</v>
      </c>
      <c r="T29" s="202">
        <v>0</v>
      </c>
      <c r="U29" s="202">
        <v>49.3</v>
      </c>
      <c r="V29" s="202">
        <v>8.76</v>
      </c>
      <c r="W29" s="202">
        <v>18.47</v>
      </c>
      <c r="X29" s="202">
        <v>62.34</v>
      </c>
      <c r="Y29" s="202">
        <v>0</v>
      </c>
      <c r="Z29" s="202">
        <v>57.74</v>
      </c>
      <c r="AA29" s="202">
        <v>38.130000000000003</v>
      </c>
      <c r="AB29" s="202">
        <v>0</v>
      </c>
      <c r="AC29" s="202">
        <v>14.51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11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154.72</v>
      </c>
      <c r="L30" s="202">
        <v>68.319999999999993</v>
      </c>
      <c r="M30" s="202">
        <v>60.7</v>
      </c>
      <c r="N30" s="202">
        <v>49.92</v>
      </c>
      <c r="O30" s="202">
        <v>70.52</v>
      </c>
      <c r="P30" s="202">
        <v>23.25</v>
      </c>
      <c r="Q30" s="202">
        <v>9.2200000000000006</v>
      </c>
      <c r="R30" s="202">
        <v>17.920000000000002</v>
      </c>
      <c r="S30" s="202">
        <v>11.16</v>
      </c>
      <c r="T30" s="202">
        <v>0</v>
      </c>
      <c r="U30" s="202">
        <v>49.3</v>
      </c>
      <c r="V30" s="202">
        <v>8.76</v>
      </c>
      <c r="W30" s="202">
        <v>18.47</v>
      </c>
      <c r="X30" s="202">
        <v>62.34</v>
      </c>
      <c r="Y30" s="202">
        <v>0</v>
      </c>
      <c r="Z30" s="202">
        <v>57.74</v>
      </c>
      <c r="AA30" s="202">
        <v>38.130000000000003</v>
      </c>
      <c r="AB30" s="202">
        <v>0</v>
      </c>
      <c r="AC30" s="202">
        <v>14.51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11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32.46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92.47</v>
      </c>
      <c r="L31" s="202">
        <v>68.319999999999993</v>
      </c>
      <c r="M31" s="202">
        <v>60.7</v>
      </c>
      <c r="N31" s="202">
        <v>49.92</v>
      </c>
      <c r="O31" s="202">
        <v>70.52</v>
      </c>
      <c r="P31" s="202">
        <v>23.25</v>
      </c>
      <c r="Q31" s="202">
        <v>0</v>
      </c>
      <c r="R31" s="202">
        <v>0</v>
      </c>
      <c r="S31" s="202">
        <v>0</v>
      </c>
      <c r="T31" s="202">
        <v>0</v>
      </c>
      <c r="U31" s="202">
        <v>49.3</v>
      </c>
      <c r="V31" s="202">
        <v>8.76</v>
      </c>
      <c r="W31" s="202">
        <v>18.47</v>
      </c>
      <c r="X31" s="202">
        <v>62.34</v>
      </c>
      <c r="Y31" s="202">
        <v>0</v>
      </c>
      <c r="Z31" s="202">
        <v>57.74</v>
      </c>
      <c r="AA31" s="202">
        <v>38.130000000000003</v>
      </c>
      <c r="AB31" s="202">
        <v>0</v>
      </c>
      <c r="AC31" s="202">
        <v>14.51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11</v>
      </c>
      <c r="AJ31" s="202">
        <v>0</v>
      </c>
      <c r="AK31" s="202">
        <v>76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38.85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84.68</v>
      </c>
      <c r="L32" s="202">
        <v>68.319999999999993</v>
      </c>
      <c r="M32" s="202">
        <v>60.7</v>
      </c>
      <c r="N32" s="202">
        <v>49.92</v>
      </c>
      <c r="O32" s="202">
        <v>70.52</v>
      </c>
      <c r="P32" s="202">
        <v>23.25</v>
      </c>
      <c r="Q32" s="202">
        <v>0</v>
      </c>
      <c r="R32" s="202">
        <v>0</v>
      </c>
      <c r="S32" s="202">
        <v>0</v>
      </c>
      <c r="T32" s="202">
        <v>0</v>
      </c>
      <c r="U32" s="202">
        <v>49.3</v>
      </c>
      <c r="V32" s="202">
        <v>8.76</v>
      </c>
      <c r="W32" s="202">
        <v>18.47</v>
      </c>
      <c r="X32" s="202">
        <v>62.34</v>
      </c>
      <c r="Y32" s="202">
        <v>0</v>
      </c>
      <c r="Z32" s="202">
        <v>57.74</v>
      </c>
      <c r="AA32" s="202">
        <v>38.130000000000003</v>
      </c>
      <c r="AB32" s="202">
        <v>0</v>
      </c>
      <c r="AC32" s="202">
        <v>14.51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11</v>
      </c>
      <c r="AJ32" s="202">
        <v>0</v>
      </c>
      <c r="AK32" s="202">
        <v>76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84.68</v>
      </c>
      <c r="L33" s="202">
        <v>68.319999999999993</v>
      </c>
      <c r="M33" s="202">
        <v>60.7</v>
      </c>
      <c r="N33" s="202">
        <v>49.92</v>
      </c>
      <c r="O33" s="202">
        <v>70.52</v>
      </c>
      <c r="P33" s="202">
        <v>23.25</v>
      </c>
      <c r="Q33" s="202">
        <v>0</v>
      </c>
      <c r="R33" s="202">
        <v>0</v>
      </c>
      <c r="S33" s="202">
        <v>0</v>
      </c>
      <c r="T33" s="202">
        <v>0</v>
      </c>
      <c r="U33" s="202">
        <v>49.3</v>
      </c>
      <c r="V33" s="202">
        <v>8.76</v>
      </c>
      <c r="W33" s="202">
        <v>18.47</v>
      </c>
      <c r="X33" s="202">
        <v>62.34</v>
      </c>
      <c r="Y33" s="202">
        <v>0</v>
      </c>
      <c r="Z33" s="202">
        <v>57.74</v>
      </c>
      <c r="AA33" s="202">
        <v>38.130000000000003</v>
      </c>
      <c r="AB33" s="202">
        <v>0</v>
      </c>
      <c r="AC33" s="202">
        <v>14.51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11</v>
      </c>
      <c r="AJ33" s="202">
        <v>0</v>
      </c>
      <c r="AK33" s="202">
        <v>76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84.68</v>
      </c>
      <c r="L34" s="202">
        <v>68.319999999999993</v>
      </c>
      <c r="M34" s="202">
        <v>60.7</v>
      </c>
      <c r="N34" s="202">
        <v>49.92</v>
      </c>
      <c r="O34" s="202">
        <v>70.52</v>
      </c>
      <c r="P34" s="202">
        <v>23.25</v>
      </c>
      <c r="Q34" s="202">
        <v>0</v>
      </c>
      <c r="R34" s="202">
        <v>0</v>
      </c>
      <c r="S34" s="202">
        <v>0</v>
      </c>
      <c r="T34" s="202">
        <v>0</v>
      </c>
      <c r="U34" s="202">
        <v>49.3</v>
      </c>
      <c r="V34" s="202">
        <v>8.76</v>
      </c>
      <c r="W34" s="202">
        <v>18.47</v>
      </c>
      <c r="X34" s="202">
        <v>62.34</v>
      </c>
      <c r="Y34" s="202">
        <v>0</v>
      </c>
      <c r="Z34" s="202">
        <v>57.74</v>
      </c>
      <c r="AA34" s="202">
        <v>38.130000000000003</v>
      </c>
      <c r="AB34" s="202">
        <v>0</v>
      </c>
      <c r="AC34" s="202">
        <v>14.51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11</v>
      </c>
      <c r="AJ34" s="202">
        <v>0</v>
      </c>
      <c r="AK34" s="202">
        <v>79.099999999999994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84.68</v>
      </c>
      <c r="L35" s="202">
        <v>68.319999999999993</v>
      </c>
      <c r="M35" s="202">
        <v>61.36</v>
      </c>
      <c r="N35" s="202">
        <v>49.92</v>
      </c>
      <c r="O35" s="202">
        <v>70.52</v>
      </c>
      <c r="P35" s="202">
        <v>23.25</v>
      </c>
      <c r="Q35" s="202">
        <v>0</v>
      </c>
      <c r="R35" s="202">
        <v>0</v>
      </c>
      <c r="S35" s="202">
        <v>0</v>
      </c>
      <c r="T35" s="202">
        <v>0</v>
      </c>
      <c r="U35" s="202">
        <v>49.3</v>
      </c>
      <c r="V35" s="202">
        <v>0</v>
      </c>
      <c r="W35" s="202">
        <v>4.8099999999999996</v>
      </c>
      <c r="X35" s="202">
        <v>14.43</v>
      </c>
      <c r="Y35" s="202">
        <v>0</v>
      </c>
      <c r="Z35" s="202">
        <v>57.74</v>
      </c>
      <c r="AA35" s="202">
        <v>38.57</v>
      </c>
      <c r="AB35" s="202">
        <v>0</v>
      </c>
      <c r="AC35" s="202">
        <v>13.87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11</v>
      </c>
      <c r="AJ35" s="202">
        <v>0</v>
      </c>
      <c r="AK35" s="202">
        <v>79.099999999999994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84.68</v>
      </c>
      <c r="L36" s="202">
        <v>68.319999999999993</v>
      </c>
      <c r="M36" s="202">
        <v>61.36</v>
      </c>
      <c r="N36" s="202">
        <v>49.92</v>
      </c>
      <c r="O36" s="202">
        <v>70.52</v>
      </c>
      <c r="P36" s="202">
        <v>23.25</v>
      </c>
      <c r="Q36" s="202">
        <v>0</v>
      </c>
      <c r="R36" s="202">
        <v>0</v>
      </c>
      <c r="S36" s="202">
        <v>0</v>
      </c>
      <c r="T36" s="202">
        <v>0</v>
      </c>
      <c r="U36" s="202">
        <v>49.3</v>
      </c>
      <c r="V36" s="202">
        <v>0</v>
      </c>
      <c r="W36" s="202">
        <v>4.8099999999999996</v>
      </c>
      <c r="X36" s="202">
        <v>14.43</v>
      </c>
      <c r="Y36" s="202">
        <v>0</v>
      </c>
      <c r="Z36" s="202">
        <v>57.74</v>
      </c>
      <c r="AA36" s="202">
        <v>38.57</v>
      </c>
      <c r="AB36" s="202">
        <v>0</v>
      </c>
      <c r="AC36" s="202">
        <v>13.87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11</v>
      </c>
      <c r="AJ36" s="202">
        <v>0</v>
      </c>
      <c r="AK36" s="202">
        <v>82.72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84.68</v>
      </c>
      <c r="L37" s="202">
        <v>68.38</v>
      </c>
      <c r="M37" s="202">
        <v>61.36</v>
      </c>
      <c r="N37" s="202">
        <v>49.92</v>
      </c>
      <c r="O37" s="202">
        <v>70.52</v>
      </c>
      <c r="P37" s="202">
        <v>23.25</v>
      </c>
      <c r="Q37" s="202">
        <v>2.61</v>
      </c>
      <c r="R37" s="202">
        <v>5.59</v>
      </c>
      <c r="S37" s="202">
        <v>3.56</v>
      </c>
      <c r="T37" s="202">
        <v>0</v>
      </c>
      <c r="U37" s="202">
        <v>49.3</v>
      </c>
      <c r="V37" s="202">
        <v>0</v>
      </c>
      <c r="W37" s="202">
        <v>4.8099999999999996</v>
      </c>
      <c r="X37" s="202">
        <v>14.43</v>
      </c>
      <c r="Y37" s="202">
        <v>0</v>
      </c>
      <c r="Z37" s="202">
        <v>57.74</v>
      </c>
      <c r="AA37" s="202">
        <v>38.29</v>
      </c>
      <c r="AB37" s="202">
        <v>0</v>
      </c>
      <c r="AC37" s="202">
        <v>13.87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11</v>
      </c>
      <c r="AJ37" s="202">
        <v>0</v>
      </c>
      <c r="AK37" s="202">
        <v>82.72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84.68</v>
      </c>
      <c r="L38" s="202">
        <v>68.38</v>
      </c>
      <c r="M38" s="202">
        <v>61.36</v>
      </c>
      <c r="N38" s="202">
        <v>49.92</v>
      </c>
      <c r="O38" s="202">
        <v>70.52</v>
      </c>
      <c r="P38" s="202">
        <v>23.25</v>
      </c>
      <c r="Q38" s="202">
        <v>2.61</v>
      </c>
      <c r="R38" s="202">
        <v>5.59</v>
      </c>
      <c r="S38" s="202">
        <v>3.56</v>
      </c>
      <c r="T38" s="202">
        <v>0</v>
      </c>
      <c r="U38" s="202">
        <v>49.3</v>
      </c>
      <c r="V38" s="202">
        <v>0</v>
      </c>
      <c r="W38" s="202">
        <v>4.8099999999999996</v>
      </c>
      <c r="X38" s="202">
        <v>14.43</v>
      </c>
      <c r="Y38" s="202">
        <v>0</v>
      </c>
      <c r="Z38" s="202">
        <v>57.74</v>
      </c>
      <c r="AA38" s="202">
        <v>38.29</v>
      </c>
      <c r="AB38" s="202">
        <v>0</v>
      </c>
      <c r="AC38" s="202">
        <v>13.87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11</v>
      </c>
      <c r="AJ38" s="202">
        <v>0</v>
      </c>
      <c r="AK38" s="202">
        <v>82.72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84.68</v>
      </c>
      <c r="L39" s="202">
        <v>69.459999999999994</v>
      </c>
      <c r="M39" s="202">
        <v>61.36</v>
      </c>
      <c r="N39" s="202">
        <v>49.92</v>
      </c>
      <c r="O39" s="202">
        <v>70.52</v>
      </c>
      <c r="P39" s="202">
        <v>23.25</v>
      </c>
      <c r="Q39" s="202">
        <v>2.85</v>
      </c>
      <c r="R39" s="202">
        <v>5.59</v>
      </c>
      <c r="S39" s="202">
        <v>3.56</v>
      </c>
      <c r="T39" s="202">
        <v>0</v>
      </c>
      <c r="U39" s="202">
        <v>49.3</v>
      </c>
      <c r="V39" s="202">
        <v>0</v>
      </c>
      <c r="W39" s="202">
        <v>4.76</v>
      </c>
      <c r="X39" s="202">
        <v>14.43</v>
      </c>
      <c r="Y39" s="202">
        <v>0</v>
      </c>
      <c r="Z39" s="202">
        <v>57.74</v>
      </c>
      <c r="AA39" s="202">
        <v>38.130000000000003</v>
      </c>
      <c r="AB39" s="202">
        <v>0</v>
      </c>
      <c r="AC39" s="202">
        <v>13.87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11</v>
      </c>
      <c r="AJ39" s="202">
        <v>0</v>
      </c>
      <c r="AK39" s="202">
        <v>82.72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84.68</v>
      </c>
      <c r="L40" s="202">
        <v>69.459999999999994</v>
      </c>
      <c r="M40" s="202">
        <v>61.36</v>
      </c>
      <c r="N40" s="202">
        <v>49.92</v>
      </c>
      <c r="O40" s="202">
        <v>70.52</v>
      </c>
      <c r="P40" s="202">
        <v>23.25</v>
      </c>
      <c r="Q40" s="202">
        <v>2.85</v>
      </c>
      <c r="R40" s="202">
        <v>5.59</v>
      </c>
      <c r="S40" s="202">
        <v>3.56</v>
      </c>
      <c r="T40" s="202">
        <v>0</v>
      </c>
      <c r="U40" s="202">
        <v>49.3</v>
      </c>
      <c r="V40" s="202">
        <v>0</v>
      </c>
      <c r="W40" s="202">
        <v>4.76</v>
      </c>
      <c r="X40" s="202">
        <v>62.34</v>
      </c>
      <c r="Y40" s="202">
        <v>0</v>
      </c>
      <c r="Z40" s="202">
        <v>57.74</v>
      </c>
      <c r="AA40" s="202">
        <v>38.130000000000003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11</v>
      </c>
      <c r="AJ40" s="202">
        <v>0</v>
      </c>
      <c r="AK40" s="202">
        <v>82.72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84.68</v>
      </c>
      <c r="L41" s="202">
        <v>68.319999999999993</v>
      </c>
      <c r="M41" s="202">
        <v>61.36</v>
      </c>
      <c r="N41" s="202">
        <v>49.92</v>
      </c>
      <c r="O41" s="202">
        <v>70.52</v>
      </c>
      <c r="P41" s="202">
        <v>23.25</v>
      </c>
      <c r="Q41" s="202">
        <v>9.2200000000000006</v>
      </c>
      <c r="R41" s="202">
        <v>17.920000000000002</v>
      </c>
      <c r="S41" s="202">
        <v>11.16</v>
      </c>
      <c r="T41" s="202">
        <v>0</v>
      </c>
      <c r="U41" s="202">
        <v>49.3</v>
      </c>
      <c r="V41" s="202">
        <v>8.76</v>
      </c>
      <c r="W41" s="202">
        <v>18.47</v>
      </c>
      <c r="X41" s="202">
        <v>62.34</v>
      </c>
      <c r="Y41" s="202">
        <v>0</v>
      </c>
      <c r="Z41" s="202">
        <v>57.74</v>
      </c>
      <c r="AA41" s="202">
        <v>38.130000000000003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11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84.68</v>
      </c>
      <c r="L42" s="202">
        <v>68.319999999999993</v>
      </c>
      <c r="M42" s="202">
        <v>61.36</v>
      </c>
      <c r="N42" s="202">
        <v>49.92</v>
      </c>
      <c r="O42" s="202">
        <v>70.52</v>
      </c>
      <c r="P42" s="202">
        <v>23.25</v>
      </c>
      <c r="Q42" s="202">
        <v>9.2200000000000006</v>
      </c>
      <c r="R42" s="202">
        <v>17.920000000000002</v>
      </c>
      <c r="S42" s="202">
        <v>11.16</v>
      </c>
      <c r="T42" s="202">
        <v>0</v>
      </c>
      <c r="U42" s="202">
        <v>49.3</v>
      </c>
      <c r="V42" s="202">
        <v>8.76</v>
      </c>
      <c r="W42" s="202">
        <v>18.47</v>
      </c>
      <c r="X42" s="202">
        <v>62.34</v>
      </c>
      <c r="Y42" s="202">
        <v>0</v>
      </c>
      <c r="Z42" s="202">
        <v>57.74</v>
      </c>
      <c r="AA42" s="202">
        <v>38.130000000000003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11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154.72</v>
      </c>
      <c r="L43" s="202">
        <v>68.319999999999993</v>
      </c>
      <c r="M43" s="202">
        <v>61.36</v>
      </c>
      <c r="N43" s="202">
        <v>49.92</v>
      </c>
      <c r="O43" s="202">
        <v>70.52</v>
      </c>
      <c r="P43" s="202">
        <v>23.25</v>
      </c>
      <c r="Q43" s="202">
        <v>9.2200000000000006</v>
      </c>
      <c r="R43" s="202">
        <v>17.920000000000002</v>
      </c>
      <c r="S43" s="202">
        <v>11.16</v>
      </c>
      <c r="T43" s="202">
        <v>0</v>
      </c>
      <c r="U43" s="202">
        <v>49.3</v>
      </c>
      <c r="V43" s="202">
        <v>8.76</v>
      </c>
      <c r="W43" s="202">
        <v>18.47</v>
      </c>
      <c r="X43" s="202">
        <v>62.34</v>
      </c>
      <c r="Y43" s="202">
        <v>0</v>
      </c>
      <c r="Z43" s="202">
        <v>57.74</v>
      </c>
      <c r="AA43" s="202">
        <v>38.130000000000003</v>
      </c>
      <c r="AB43" s="202">
        <v>0</v>
      </c>
      <c r="AC43" s="202">
        <v>8.85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7.5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154.72999999999999</v>
      </c>
      <c r="L44" s="202">
        <v>68.319999999999993</v>
      </c>
      <c r="M44" s="202">
        <v>61.36</v>
      </c>
      <c r="N44" s="202">
        <v>49.92</v>
      </c>
      <c r="O44" s="202">
        <v>70.52</v>
      </c>
      <c r="P44" s="202">
        <v>23.25</v>
      </c>
      <c r="Q44" s="202">
        <v>9.2200000000000006</v>
      </c>
      <c r="R44" s="202">
        <v>17.920000000000002</v>
      </c>
      <c r="S44" s="202">
        <v>11.16</v>
      </c>
      <c r="T44" s="202">
        <v>0</v>
      </c>
      <c r="U44" s="202">
        <v>49.3</v>
      </c>
      <c r="V44" s="202">
        <v>8.76</v>
      </c>
      <c r="W44" s="202">
        <v>18.47</v>
      </c>
      <c r="X44" s="202">
        <v>62.34</v>
      </c>
      <c r="Y44" s="202">
        <v>0</v>
      </c>
      <c r="Z44" s="202">
        <v>57.74</v>
      </c>
      <c r="AA44" s="202">
        <v>38.130000000000003</v>
      </c>
      <c r="AB44" s="202">
        <v>0</v>
      </c>
      <c r="AC44" s="202">
        <v>8.85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7.82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154.72999999999999</v>
      </c>
      <c r="L45" s="202">
        <v>68.319999999999993</v>
      </c>
      <c r="M45" s="202">
        <v>61.36</v>
      </c>
      <c r="N45" s="202">
        <v>49.92</v>
      </c>
      <c r="O45" s="202">
        <v>70.52</v>
      </c>
      <c r="P45" s="202">
        <v>23.25</v>
      </c>
      <c r="Q45" s="202">
        <v>9.2200000000000006</v>
      </c>
      <c r="R45" s="202">
        <v>17.920000000000002</v>
      </c>
      <c r="S45" s="202">
        <v>11.16</v>
      </c>
      <c r="T45" s="202">
        <v>0</v>
      </c>
      <c r="U45" s="202">
        <v>49.3</v>
      </c>
      <c r="V45" s="202">
        <v>8.76</v>
      </c>
      <c r="W45" s="202">
        <v>18.47</v>
      </c>
      <c r="X45" s="202">
        <v>62.34</v>
      </c>
      <c r="Y45" s="202">
        <v>0</v>
      </c>
      <c r="Z45" s="202">
        <v>57.74</v>
      </c>
      <c r="AA45" s="202">
        <v>38.130000000000003</v>
      </c>
      <c r="AB45" s="202">
        <v>0</v>
      </c>
      <c r="AC45" s="202">
        <v>9.3699999999999992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7.82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154.72999999999999</v>
      </c>
      <c r="L46" s="202">
        <v>68.319999999999993</v>
      </c>
      <c r="M46" s="202">
        <v>61.36</v>
      </c>
      <c r="N46" s="202">
        <v>49.92</v>
      </c>
      <c r="O46" s="202">
        <v>70.52</v>
      </c>
      <c r="P46" s="202">
        <v>23.25</v>
      </c>
      <c r="Q46" s="202">
        <v>9.2200000000000006</v>
      </c>
      <c r="R46" s="202">
        <v>17.920000000000002</v>
      </c>
      <c r="S46" s="202">
        <v>11.16</v>
      </c>
      <c r="T46" s="202">
        <v>0</v>
      </c>
      <c r="U46" s="202">
        <v>49.3</v>
      </c>
      <c r="V46" s="202">
        <v>8.76</v>
      </c>
      <c r="W46" s="202">
        <v>18.47</v>
      </c>
      <c r="X46" s="202">
        <v>62.34</v>
      </c>
      <c r="Y46" s="202">
        <v>0</v>
      </c>
      <c r="Z46" s="202">
        <v>57.74</v>
      </c>
      <c r="AA46" s="202">
        <v>38.130000000000003</v>
      </c>
      <c r="AB46" s="202">
        <v>0</v>
      </c>
      <c r="AC46" s="202">
        <v>9.3699999999999992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7.82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154.72</v>
      </c>
      <c r="L47" s="202">
        <v>68.319999999999993</v>
      </c>
      <c r="M47" s="202">
        <v>61.36</v>
      </c>
      <c r="N47" s="202">
        <v>49.92</v>
      </c>
      <c r="O47" s="202">
        <v>70.52</v>
      </c>
      <c r="P47" s="202">
        <v>23.25</v>
      </c>
      <c r="Q47" s="202">
        <v>9.2200000000000006</v>
      </c>
      <c r="R47" s="202">
        <v>17.86</v>
      </c>
      <c r="S47" s="202">
        <v>11.16</v>
      </c>
      <c r="T47" s="202">
        <v>0</v>
      </c>
      <c r="U47" s="202">
        <v>49.81</v>
      </c>
      <c r="V47" s="202">
        <v>8.76</v>
      </c>
      <c r="W47" s="202">
        <v>18.54</v>
      </c>
      <c r="X47" s="202">
        <v>62.35</v>
      </c>
      <c r="Y47" s="202">
        <v>0</v>
      </c>
      <c r="Z47" s="202">
        <v>57.74</v>
      </c>
      <c r="AA47" s="202">
        <v>38.130000000000003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11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154.72</v>
      </c>
      <c r="L48" s="202">
        <v>68.319999999999993</v>
      </c>
      <c r="M48" s="202">
        <v>61.36</v>
      </c>
      <c r="N48" s="202">
        <v>49.92</v>
      </c>
      <c r="O48" s="202">
        <v>70.52</v>
      </c>
      <c r="P48" s="202">
        <v>23.25</v>
      </c>
      <c r="Q48" s="202">
        <v>9.2200000000000006</v>
      </c>
      <c r="R48" s="202">
        <v>16.71</v>
      </c>
      <c r="S48" s="202">
        <v>11.16</v>
      </c>
      <c r="T48" s="202">
        <v>0</v>
      </c>
      <c r="U48" s="202">
        <v>49.81</v>
      </c>
      <c r="V48" s="202">
        <v>8.76</v>
      </c>
      <c r="W48" s="202">
        <v>18.54</v>
      </c>
      <c r="X48" s="202">
        <v>62.35</v>
      </c>
      <c r="Y48" s="202">
        <v>0</v>
      </c>
      <c r="Z48" s="202">
        <v>57.74</v>
      </c>
      <c r="AA48" s="202">
        <v>38.130000000000003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11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154.72</v>
      </c>
      <c r="L49" s="202">
        <v>68.319999999999993</v>
      </c>
      <c r="M49" s="202">
        <v>61.36</v>
      </c>
      <c r="N49" s="202">
        <v>49.92</v>
      </c>
      <c r="O49" s="202">
        <v>70.52</v>
      </c>
      <c r="P49" s="202">
        <v>23.25</v>
      </c>
      <c r="Q49" s="202">
        <v>9.2200000000000006</v>
      </c>
      <c r="R49" s="202">
        <v>14.66</v>
      </c>
      <c r="S49" s="202">
        <v>11.16</v>
      </c>
      <c r="T49" s="202">
        <v>0</v>
      </c>
      <c r="U49" s="202">
        <v>49.81</v>
      </c>
      <c r="V49" s="202">
        <v>8.76</v>
      </c>
      <c r="W49" s="202">
        <v>18.850000000000001</v>
      </c>
      <c r="X49" s="202">
        <v>62.34</v>
      </c>
      <c r="Y49" s="202">
        <v>0</v>
      </c>
      <c r="Z49" s="202">
        <v>58.17</v>
      </c>
      <c r="AA49" s="202">
        <v>29.81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11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154.72</v>
      </c>
      <c r="L50" s="202">
        <v>68.319999999999993</v>
      </c>
      <c r="M50" s="202">
        <v>61.36</v>
      </c>
      <c r="N50" s="202">
        <v>49.92</v>
      </c>
      <c r="O50" s="202">
        <v>70.52</v>
      </c>
      <c r="P50" s="202">
        <v>23.25</v>
      </c>
      <c r="Q50" s="202">
        <v>9.2200000000000006</v>
      </c>
      <c r="R50" s="202">
        <v>14.19</v>
      </c>
      <c r="S50" s="202">
        <v>11.16</v>
      </c>
      <c r="T50" s="202">
        <v>0</v>
      </c>
      <c r="U50" s="202">
        <v>49.81</v>
      </c>
      <c r="V50" s="202">
        <v>8.76</v>
      </c>
      <c r="W50" s="202">
        <v>18.850000000000001</v>
      </c>
      <c r="X50" s="202">
        <v>62.34</v>
      </c>
      <c r="Y50" s="202">
        <v>0</v>
      </c>
      <c r="Z50" s="202">
        <v>58.17</v>
      </c>
      <c r="AA50" s="202">
        <v>29.81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11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154.72</v>
      </c>
      <c r="L51" s="202">
        <v>68.319999999999993</v>
      </c>
      <c r="M51" s="202">
        <v>61.36</v>
      </c>
      <c r="N51" s="202">
        <v>49.92</v>
      </c>
      <c r="O51" s="202">
        <v>70.52</v>
      </c>
      <c r="P51" s="202">
        <v>23.25</v>
      </c>
      <c r="Q51" s="202">
        <v>9.2200000000000006</v>
      </c>
      <c r="R51" s="202">
        <v>14.19</v>
      </c>
      <c r="S51" s="202">
        <v>11.16</v>
      </c>
      <c r="T51" s="202">
        <v>0</v>
      </c>
      <c r="U51" s="202">
        <v>49.81</v>
      </c>
      <c r="V51" s="202">
        <v>8.76</v>
      </c>
      <c r="W51" s="202">
        <v>18.850000000000001</v>
      </c>
      <c r="X51" s="202">
        <v>62.34</v>
      </c>
      <c r="Y51" s="202">
        <v>0</v>
      </c>
      <c r="Z51" s="202">
        <v>57.74</v>
      </c>
      <c r="AA51" s="202">
        <v>38.130000000000003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11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154.72</v>
      </c>
      <c r="L52" s="202">
        <v>68.319999999999993</v>
      </c>
      <c r="M52" s="202">
        <v>61.36</v>
      </c>
      <c r="N52" s="202">
        <v>49.92</v>
      </c>
      <c r="O52" s="202">
        <v>70.52</v>
      </c>
      <c r="P52" s="202">
        <v>23.25</v>
      </c>
      <c r="Q52" s="202">
        <v>9.2200000000000006</v>
      </c>
      <c r="R52" s="202">
        <v>14.19</v>
      </c>
      <c r="S52" s="202">
        <v>11.16</v>
      </c>
      <c r="T52" s="202">
        <v>0</v>
      </c>
      <c r="U52" s="202">
        <v>49.81</v>
      </c>
      <c r="V52" s="202">
        <v>8.76</v>
      </c>
      <c r="W52" s="202">
        <v>18.850000000000001</v>
      </c>
      <c r="X52" s="202">
        <v>62.34</v>
      </c>
      <c r="Y52" s="202">
        <v>0</v>
      </c>
      <c r="Z52" s="202">
        <v>57.74</v>
      </c>
      <c r="AA52" s="202">
        <v>38.130000000000003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11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154.72</v>
      </c>
      <c r="L53" s="202">
        <v>68.319999999999993</v>
      </c>
      <c r="M53" s="202">
        <v>61.36</v>
      </c>
      <c r="N53" s="202">
        <v>49.92</v>
      </c>
      <c r="O53" s="202">
        <v>70.52</v>
      </c>
      <c r="P53" s="202">
        <v>23.25</v>
      </c>
      <c r="Q53" s="202">
        <v>9.2200000000000006</v>
      </c>
      <c r="R53" s="202">
        <v>15.13</v>
      </c>
      <c r="S53" s="202">
        <v>11.16</v>
      </c>
      <c r="T53" s="202">
        <v>0</v>
      </c>
      <c r="U53" s="202">
        <v>49.81</v>
      </c>
      <c r="V53" s="202">
        <v>8.76</v>
      </c>
      <c r="W53" s="202">
        <v>18.850000000000001</v>
      </c>
      <c r="X53" s="202">
        <v>62.34</v>
      </c>
      <c r="Y53" s="202">
        <v>0</v>
      </c>
      <c r="Z53" s="202">
        <v>57.74</v>
      </c>
      <c r="AA53" s="202">
        <v>38.130000000000003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11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154.72</v>
      </c>
      <c r="L54" s="202">
        <v>68.319999999999993</v>
      </c>
      <c r="M54" s="202">
        <v>61.36</v>
      </c>
      <c r="N54" s="202">
        <v>49.92</v>
      </c>
      <c r="O54" s="202">
        <v>70.52</v>
      </c>
      <c r="P54" s="202">
        <v>23.25</v>
      </c>
      <c r="Q54" s="202">
        <v>9.2200000000000006</v>
      </c>
      <c r="R54" s="202">
        <v>15.4</v>
      </c>
      <c r="S54" s="202">
        <v>11.16</v>
      </c>
      <c r="T54" s="202">
        <v>0</v>
      </c>
      <c r="U54" s="202">
        <v>49.81</v>
      </c>
      <c r="V54" s="202">
        <v>8.76</v>
      </c>
      <c r="W54" s="202">
        <v>18.850000000000001</v>
      </c>
      <c r="X54" s="202">
        <v>62.34</v>
      </c>
      <c r="Y54" s="202">
        <v>0</v>
      </c>
      <c r="Z54" s="202">
        <v>57.74</v>
      </c>
      <c r="AA54" s="202">
        <v>38.130000000000003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11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154.72</v>
      </c>
      <c r="L55" s="202">
        <v>68.319999999999993</v>
      </c>
      <c r="M55" s="202">
        <v>61.36</v>
      </c>
      <c r="N55" s="202">
        <v>49.92</v>
      </c>
      <c r="O55" s="202">
        <v>70.52</v>
      </c>
      <c r="P55" s="202">
        <v>23.25</v>
      </c>
      <c r="Q55" s="202">
        <v>9.2200000000000006</v>
      </c>
      <c r="R55" s="202">
        <v>15.4</v>
      </c>
      <c r="S55" s="202">
        <v>11.16</v>
      </c>
      <c r="T55" s="202">
        <v>0</v>
      </c>
      <c r="U55" s="202">
        <v>49.81</v>
      </c>
      <c r="V55" s="202">
        <v>8.76</v>
      </c>
      <c r="W55" s="202">
        <v>18.850000000000001</v>
      </c>
      <c r="X55" s="202">
        <v>62.34</v>
      </c>
      <c r="Y55" s="202">
        <v>0</v>
      </c>
      <c r="Z55" s="202">
        <v>57.74</v>
      </c>
      <c r="AA55" s="202">
        <v>38.130000000000003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11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154.72</v>
      </c>
      <c r="L56" s="202">
        <v>68.319999999999993</v>
      </c>
      <c r="M56" s="202">
        <v>61.36</v>
      </c>
      <c r="N56" s="202">
        <v>49.92</v>
      </c>
      <c r="O56" s="202">
        <v>70.52</v>
      </c>
      <c r="P56" s="202">
        <v>23.25</v>
      </c>
      <c r="Q56" s="202">
        <v>9.2200000000000006</v>
      </c>
      <c r="R56" s="202">
        <v>15.4</v>
      </c>
      <c r="S56" s="202">
        <v>11.16</v>
      </c>
      <c r="T56" s="202">
        <v>0</v>
      </c>
      <c r="U56" s="202">
        <v>49.81</v>
      </c>
      <c r="V56" s="202">
        <v>8.76</v>
      </c>
      <c r="W56" s="202">
        <v>18.850000000000001</v>
      </c>
      <c r="X56" s="202">
        <v>62.34</v>
      </c>
      <c r="Y56" s="202">
        <v>0</v>
      </c>
      <c r="Z56" s="202">
        <v>57.74</v>
      </c>
      <c r="AA56" s="202">
        <v>38.130000000000003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11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154.72</v>
      </c>
      <c r="L57" s="202">
        <v>68.319999999999993</v>
      </c>
      <c r="M57" s="202">
        <v>61.36</v>
      </c>
      <c r="N57" s="202">
        <v>49.92</v>
      </c>
      <c r="O57" s="202">
        <v>70.52</v>
      </c>
      <c r="P57" s="202">
        <v>23.25</v>
      </c>
      <c r="Q57" s="202">
        <v>9.2200000000000006</v>
      </c>
      <c r="R57" s="202">
        <v>15.4</v>
      </c>
      <c r="S57" s="202">
        <v>11.16</v>
      </c>
      <c r="T57" s="202">
        <v>0</v>
      </c>
      <c r="U57" s="202">
        <v>49.81</v>
      </c>
      <c r="V57" s="202">
        <v>8.76</v>
      </c>
      <c r="W57" s="202">
        <v>18.850000000000001</v>
      </c>
      <c r="X57" s="202">
        <v>62.34</v>
      </c>
      <c r="Y57" s="202">
        <v>0</v>
      </c>
      <c r="Z57" s="202">
        <v>57.74</v>
      </c>
      <c r="AA57" s="202">
        <v>38.130000000000003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11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154.72</v>
      </c>
      <c r="L58" s="202">
        <v>68.319999999999993</v>
      </c>
      <c r="M58" s="202">
        <v>61.36</v>
      </c>
      <c r="N58" s="202">
        <v>49.92</v>
      </c>
      <c r="O58" s="202">
        <v>70.52</v>
      </c>
      <c r="P58" s="202">
        <v>23.25</v>
      </c>
      <c r="Q58" s="202">
        <v>9.2200000000000006</v>
      </c>
      <c r="R58" s="202">
        <v>15.4</v>
      </c>
      <c r="S58" s="202">
        <v>11.16</v>
      </c>
      <c r="T58" s="202">
        <v>0</v>
      </c>
      <c r="U58" s="202">
        <v>49.81</v>
      </c>
      <c r="V58" s="202">
        <v>8.76</v>
      </c>
      <c r="W58" s="202">
        <v>18.850000000000001</v>
      </c>
      <c r="X58" s="202">
        <v>62.34</v>
      </c>
      <c r="Y58" s="202">
        <v>0</v>
      </c>
      <c r="Z58" s="202">
        <v>57.74</v>
      </c>
      <c r="AA58" s="202">
        <v>38.130000000000003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11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154.72</v>
      </c>
      <c r="L59" s="202">
        <v>122.18</v>
      </c>
      <c r="M59" s="202">
        <v>61.36</v>
      </c>
      <c r="N59" s="202">
        <v>49.92</v>
      </c>
      <c r="O59" s="202">
        <v>70.52</v>
      </c>
      <c r="P59" s="202">
        <v>23.25</v>
      </c>
      <c r="Q59" s="202">
        <v>9.2200000000000006</v>
      </c>
      <c r="R59" s="202">
        <v>15.4</v>
      </c>
      <c r="S59" s="202">
        <v>11.16</v>
      </c>
      <c r="T59" s="202">
        <v>0</v>
      </c>
      <c r="U59" s="202">
        <v>49.81</v>
      </c>
      <c r="V59" s="202">
        <v>8.76</v>
      </c>
      <c r="W59" s="202">
        <v>18.82</v>
      </c>
      <c r="X59" s="202">
        <v>62.34</v>
      </c>
      <c r="Y59" s="202">
        <v>0</v>
      </c>
      <c r="Z59" s="202">
        <v>117.62</v>
      </c>
      <c r="AA59" s="202">
        <v>38.130000000000003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11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154.72</v>
      </c>
      <c r="L60" s="202">
        <v>122.18</v>
      </c>
      <c r="M60" s="202">
        <v>61.36</v>
      </c>
      <c r="N60" s="202">
        <v>49.92</v>
      </c>
      <c r="O60" s="202">
        <v>70.52</v>
      </c>
      <c r="P60" s="202">
        <v>23.25</v>
      </c>
      <c r="Q60" s="202">
        <v>9.2200000000000006</v>
      </c>
      <c r="R60" s="202">
        <v>15.4</v>
      </c>
      <c r="S60" s="202">
        <v>11.16</v>
      </c>
      <c r="T60" s="202">
        <v>0</v>
      </c>
      <c r="U60" s="202">
        <v>49.81</v>
      </c>
      <c r="V60" s="202">
        <v>8.76</v>
      </c>
      <c r="W60" s="202">
        <v>18.82</v>
      </c>
      <c r="X60" s="202">
        <v>62.34</v>
      </c>
      <c r="Y60" s="202">
        <v>0</v>
      </c>
      <c r="Z60" s="202">
        <v>117.62</v>
      </c>
      <c r="AA60" s="202">
        <v>38.130000000000003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11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154.72</v>
      </c>
      <c r="L61" s="202">
        <v>122.18</v>
      </c>
      <c r="M61" s="202">
        <v>61.36</v>
      </c>
      <c r="N61" s="202">
        <v>49.92</v>
      </c>
      <c r="O61" s="202">
        <v>70.52</v>
      </c>
      <c r="P61" s="202">
        <v>23.25</v>
      </c>
      <c r="Q61" s="202">
        <v>9.2200000000000006</v>
      </c>
      <c r="R61" s="202">
        <v>15.4</v>
      </c>
      <c r="S61" s="202">
        <v>11.16</v>
      </c>
      <c r="T61" s="202">
        <v>0</v>
      </c>
      <c r="U61" s="202">
        <v>49.81</v>
      </c>
      <c r="V61" s="202">
        <v>8.76</v>
      </c>
      <c r="W61" s="202">
        <v>18.82</v>
      </c>
      <c r="X61" s="202">
        <v>62.34</v>
      </c>
      <c r="Y61" s="202">
        <v>0</v>
      </c>
      <c r="Z61" s="202">
        <v>117.62</v>
      </c>
      <c r="AA61" s="202">
        <v>38.130000000000003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11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154.72</v>
      </c>
      <c r="L62" s="202">
        <v>122.18</v>
      </c>
      <c r="M62" s="202">
        <v>61.36</v>
      </c>
      <c r="N62" s="202">
        <v>49.92</v>
      </c>
      <c r="O62" s="202">
        <v>70.52</v>
      </c>
      <c r="P62" s="202">
        <v>23.25</v>
      </c>
      <c r="Q62" s="202">
        <v>9.2200000000000006</v>
      </c>
      <c r="R62" s="202">
        <v>14.64</v>
      </c>
      <c r="S62" s="202">
        <v>11.16</v>
      </c>
      <c r="T62" s="202">
        <v>0</v>
      </c>
      <c r="U62" s="202">
        <v>49.81</v>
      </c>
      <c r="V62" s="202">
        <v>8.76</v>
      </c>
      <c r="W62" s="202">
        <v>18.600000000000001</v>
      </c>
      <c r="X62" s="202">
        <v>62.34</v>
      </c>
      <c r="Y62" s="202">
        <v>0</v>
      </c>
      <c r="Z62" s="202">
        <v>117.62</v>
      </c>
      <c r="AA62" s="202">
        <v>38.130000000000003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11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154.72</v>
      </c>
      <c r="L63" s="202">
        <v>122.18</v>
      </c>
      <c r="M63" s="202">
        <v>61.36</v>
      </c>
      <c r="N63" s="202">
        <v>49.92</v>
      </c>
      <c r="O63" s="202">
        <v>70.52</v>
      </c>
      <c r="P63" s="202">
        <v>23.25</v>
      </c>
      <c r="Q63" s="202">
        <v>9.2200000000000006</v>
      </c>
      <c r="R63" s="202">
        <v>14.64</v>
      </c>
      <c r="S63" s="202">
        <v>11.16</v>
      </c>
      <c r="T63" s="202">
        <v>0</v>
      </c>
      <c r="U63" s="202">
        <v>49.81</v>
      </c>
      <c r="V63" s="202">
        <v>8.76</v>
      </c>
      <c r="W63" s="202">
        <v>18.600000000000001</v>
      </c>
      <c r="X63" s="202">
        <v>62.34</v>
      </c>
      <c r="Y63" s="202">
        <v>0</v>
      </c>
      <c r="Z63" s="202">
        <v>117.62</v>
      </c>
      <c r="AA63" s="202">
        <v>38.130000000000003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11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154.72</v>
      </c>
      <c r="L64" s="202">
        <v>122.18</v>
      </c>
      <c r="M64" s="202">
        <v>61.36</v>
      </c>
      <c r="N64" s="202">
        <v>49.92</v>
      </c>
      <c r="O64" s="202">
        <v>70.52</v>
      </c>
      <c r="P64" s="202">
        <v>23.25</v>
      </c>
      <c r="Q64" s="202">
        <v>9.2200000000000006</v>
      </c>
      <c r="R64" s="202">
        <v>14.64</v>
      </c>
      <c r="S64" s="202">
        <v>11.16</v>
      </c>
      <c r="T64" s="202">
        <v>0</v>
      </c>
      <c r="U64" s="202">
        <v>49.81</v>
      </c>
      <c r="V64" s="202">
        <v>8.76</v>
      </c>
      <c r="W64" s="202">
        <v>18.600000000000001</v>
      </c>
      <c r="X64" s="202">
        <v>62.34</v>
      </c>
      <c r="Y64" s="202">
        <v>0</v>
      </c>
      <c r="Z64" s="202">
        <v>117.62</v>
      </c>
      <c r="AA64" s="202">
        <v>38.130000000000003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11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154.72</v>
      </c>
      <c r="L65" s="202">
        <v>122.18</v>
      </c>
      <c r="M65" s="202">
        <v>61.36</v>
      </c>
      <c r="N65" s="202">
        <v>49.92</v>
      </c>
      <c r="O65" s="202">
        <v>70.52</v>
      </c>
      <c r="P65" s="202">
        <v>23.25</v>
      </c>
      <c r="Q65" s="202">
        <v>9.2200000000000006</v>
      </c>
      <c r="R65" s="202">
        <v>17.920000000000002</v>
      </c>
      <c r="S65" s="202">
        <v>11.16</v>
      </c>
      <c r="T65" s="202">
        <v>0</v>
      </c>
      <c r="U65" s="202">
        <v>49.81</v>
      </c>
      <c r="V65" s="202">
        <v>8.76</v>
      </c>
      <c r="W65" s="202">
        <v>18.600000000000001</v>
      </c>
      <c r="X65" s="202">
        <v>62.34</v>
      </c>
      <c r="Y65" s="202">
        <v>0</v>
      </c>
      <c r="Z65" s="202">
        <v>117.62</v>
      </c>
      <c r="AA65" s="202">
        <v>38.130000000000003</v>
      </c>
      <c r="AB65" s="202">
        <v>0</v>
      </c>
      <c r="AC65" s="202">
        <v>9.3699999999999992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8.92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154.72</v>
      </c>
      <c r="L66" s="202">
        <v>122.18</v>
      </c>
      <c r="M66" s="202">
        <v>61.36</v>
      </c>
      <c r="N66" s="202">
        <v>49.92</v>
      </c>
      <c r="O66" s="202">
        <v>70.52</v>
      </c>
      <c r="P66" s="202">
        <v>23.25</v>
      </c>
      <c r="Q66" s="202">
        <v>9.2200000000000006</v>
      </c>
      <c r="R66" s="202">
        <v>17.920000000000002</v>
      </c>
      <c r="S66" s="202">
        <v>11.16</v>
      </c>
      <c r="T66" s="202">
        <v>0</v>
      </c>
      <c r="U66" s="202">
        <v>49.81</v>
      </c>
      <c r="V66" s="202">
        <v>8.76</v>
      </c>
      <c r="W66" s="202">
        <v>18.600000000000001</v>
      </c>
      <c r="X66" s="202">
        <v>62.34</v>
      </c>
      <c r="Y66" s="202">
        <v>0</v>
      </c>
      <c r="Z66" s="202">
        <v>117.62</v>
      </c>
      <c r="AA66" s="202">
        <v>38.130000000000003</v>
      </c>
      <c r="AB66" s="202">
        <v>0</v>
      </c>
      <c r="AC66" s="202">
        <v>9.3699999999999992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8.92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154.72</v>
      </c>
      <c r="L67" s="202">
        <v>122.18</v>
      </c>
      <c r="M67" s="202">
        <v>61.36</v>
      </c>
      <c r="N67" s="202">
        <v>49.92</v>
      </c>
      <c r="O67" s="202">
        <v>70.52</v>
      </c>
      <c r="P67" s="202">
        <v>23.25</v>
      </c>
      <c r="Q67" s="202">
        <v>9.2200000000000006</v>
      </c>
      <c r="R67" s="202">
        <v>17.920000000000002</v>
      </c>
      <c r="S67" s="202">
        <v>11.16</v>
      </c>
      <c r="T67" s="202">
        <v>0</v>
      </c>
      <c r="U67" s="202">
        <v>49.81</v>
      </c>
      <c r="V67" s="202">
        <v>8.76</v>
      </c>
      <c r="W67" s="202">
        <v>18.600000000000001</v>
      </c>
      <c r="X67" s="202">
        <v>62.34</v>
      </c>
      <c r="Y67" s="202">
        <v>0</v>
      </c>
      <c r="Z67" s="202">
        <v>117.62</v>
      </c>
      <c r="AA67" s="202">
        <v>38.130000000000003</v>
      </c>
      <c r="AB67" s="202">
        <v>0</v>
      </c>
      <c r="AC67" s="202">
        <v>9.3699999999999992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8.4600000000000009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154.72</v>
      </c>
      <c r="L68" s="202">
        <v>122.18</v>
      </c>
      <c r="M68" s="202">
        <v>61.36</v>
      </c>
      <c r="N68" s="202">
        <v>49.92</v>
      </c>
      <c r="O68" s="202">
        <v>70.52</v>
      </c>
      <c r="P68" s="202">
        <v>23.25</v>
      </c>
      <c r="Q68" s="202">
        <v>9.2200000000000006</v>
      </c>
      <c r="R68" s="202">
        <v>17.920000000000002</v>
      </c>
      <c r="S68" s="202">
        <v>11.16</v>
      </c>
      <c r="T68" s="202">
        <v>0</v>
      </c>
      <c r="U68" s="202">
        <v>49.81</v>
      </c>
      <c r="V68" s="202">
        <v>8.76</v>
      </c>
      <c r="W68" s="202">
        <v>18.600000000000001</v>
      </c>
      <c r="X68" s="202">
        <v>62.34</v>
      </c>
      <c r="Y68" s="202">
        <v>0</v>
      </c>
      <c r="Z68" s="202">
        <v>117.62</v>
      </c>
      <c r="AA68" s="202">
        <v>38.130000000000003</v>
      </c>
      <c r="AB68" s="202">
        <v>0</v>
      </c>
      <c r="AC68" s="202">
        <v>9.3699999999999992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8.92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154.72</v>
      </c>
      <c r="L69" s="202">
        <v>122.18</v>
      </c>
      <c r="M69" s="202">
        <v>61.36</v>
      </c>
      <c r="N69" s="202">
        <v>49.92</v>
      </c>
      <c r="O69" s="202">
        <v>70.52</v>
      </c>
      <c r="P69" s="202">
        <v>23.25</v>
      </c>
      <c r="Q69" s="202">
        <v>9.2200000000000006</v>
      </c>
      <c r="R69" s="202">
        <v>17.920000000000002</v>
      </c>
      <c r="S69" s="202">
        <v>11.16</v>
      </c>
      <c r="T69" s="202">
        <v>0</v>
      </c>
      <c r="U69" s="202">
        <v>49.81</v>
      </c>
      <c r="V69" s="202">
        <v>8.76</v>
      </c>
      <c r="W69" s="202">
        <v>18.600000000000001</v>
      </c>
      <c r="X69" s="202">
        <v>62.34</v>
      </c>
      <c r="Y69" s="202">
        <v>0</v>
      </c>
      <c r="Z69" s="202">
        <v>117.62</v>
      </c>
      <c r="AA69" s="202">
        <v>38.130000000000003</v>
      </c>
      <c r="AB69" s="202">
        <v>0</v>
      </c>
      <c r="AC69" s="202">
        <v>11.67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11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42.5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154.72</v>
      </c>
      <c r="L70" s="202">
        <v>122.18</v>
      </c>
      <c r="M70" s="202">
        <v>61.36</v>
      </c>
      <c r="N70" s="202">
        <v>49.92</v>
      </c>
      <c r="O70" s="202">
        <v>70.52</v>
      </c>
      <c r="P70" s="202">
        <v>23.25</v>
      </c>
      <c r="Q70" s="202">
        <v>9.2200000000000006</v>
      </c>
      <c r="R70" s="202">
        <v>17.920000000000002</v>
      </c>
      <c r="S70" s="202">
        <v>11.16</v>
      </c>
      <c r="T70" s="202">
        <v>0</v>
      </c>
      <c r="U70" s="202">
        <v>49.81</v>
      </c>
      <c r="V70" s="202">
        <v>8.76</v>
      </c>
      <c r="W70" s="202">
        <v>18.600000000000001</v>
      </c>
      <c r="X70" s="202">
        <v>62.34</v>
      </c>
      <c r="Y70" s="202">
        <v>0</v>
      </c>
      <c r="Z70" s="202">
        <v>117.62</v>
      </c>
      <c r="AA70" s="202">
        <v>38.130000000000003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11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42.5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154.72</v>
      </c>
      <c r="L71" s="202">
        <v>122.18</v>
      </c>
      <c r="M71" s="202">
        <v>61.36</v>
      </c>
      <c r="N71" s="202">
        <v>49.92</v>
      </c>
      <c r="O71" s="202">
        <v>70.52</v>
      </c>
      <c r="P71" s="202">
        <v>23.25</v>
      </c>
      <c r="Q71" s="202">
        <v>9.2200000000000006</v>
      </c>
      <c r="R71" s="202">
        <v>15.94</v>
      </c>
      <c r="S71" s="202">
        <v>11.16</v>
      </c>
      <c r="T71" s="202">
        <v>0</v>
      </c>
      <c r="U71" s="202">
        <v>49.81</v>
      </c>
      <c r="V71" s="202">
        <v>8.76</v>
      </c>
      <c r="W71" s="202">
        <v>18.600000000000001</v>
      </c>
      <c r="X71" s="202">
        <v>62.34</v>
      </c>
      <c r="Y71" s="202">
        <v>0</v>
      </c>
      <c r="Z71" s="202">
        <v>117.62</v>
      </c>
      <c r="AA71" s="202">
        <v>38.130000000000003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11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42.5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154.72</v>
      </c>
      <c r="L72" s="202">
        <v>122.18</v>
      </c>
      <c r="M72" s="202">
        <v>61.36</v>
      </c>
      <c r="N72" s="202">
        <v>49.92</v>
      </c>
      <c r="O72" s="202">
        <v>70.52</v>
      </c>
      <c r="P72" s="202">
        <v>23.25</v>
      </c>
      <c r="Q72" s="202">
        <v>9.2200000000000006</v>
      </c>
      <c r="R72" s="202">
        <v>15.94</v>
      </c>
      <c r="S72" s="202">
        <v>11.16</v>
      </c>
      <c r="T72" s="202">
        <v>0</v>
      </c>
      <c r="U72" s="202">
        <v>49.81</v>
      </c>
      <c r="V72" s="202">
        <v>8.76</v>
      </c>
      <c r="W72" s="202">
        <v>18.600000000000001</v>
      </c>
      <c r="X72" s="202">
        <v>62.34</v>
      </c>
      <c r="Y72" s="202">
        <v>0</v>
      </c>
      <c r="Z72" s="202">
        <v>117.62</v>
      </c>
      <c r="AA72" s="202">
        <v>38.130000000000003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11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41.34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154.72</v>
      </c>
      <c r="L73" s="202">
        <v>122.18</v>
      </c>
      <c r="M73" s="202">
        <v>61.36</v>
      </c>
      <c r="N73" s="202">
        <v>49.92</v>
      </c>
      <c r="O73" s="202">
        <v>70.52</v>
      </c>
      <c r="P73" s="202">
        <v>23.25</v>
      </c>
      <c r="Q73" s="202">
        <v>9.2200000000000006</v>
      </c>
      <c r="R73" s="202">
        <v>15.94</v>
      </c>
      <c r="S73" s="202">
        <v>11.16</v>
      </c>
      <c r="T73" s="202">
        <v>0</v>
      </c>
      <c r="U73" s="202">
        <v>49.81</v>
      </c>
      <c r="V73" s="202">
        <v>8.76</v>
      </c>
      <c r="W73" s="202">
        <v>18.600000000000001</v>
      </c>
      <c r="X73" s="202">
        <v>62.34</v>
      </c>
      <c r="Y73" s="202">
        <v>0</v>
      </c>
      <c r="Z73" s="202">
        <v>117.62</v>
      </c>
      <c r="AA73" s="202">
        <v>38.130000000000003</v>
      </c>
      <c r="AB73" s="202">
        <v>0</v>
      </c>
      <c r="AC73" s="202">
        <v>12.27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11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27.05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154.72</v>
      </c>
      <c r="L74" s="202">
        <v>122.18</v>
      </c>
      <c r="M74" s="202">
        <v>61.36</v>
      </c>
      <c r="N74" s="202">
        <v>49.92</v>
      </c>
      <c r="O74" s="202">
        <v>70.52</v>
      </c>
      <c r="P74" s="202">
        <v>23.25</v>
      </c>
      <c r="Q74" s="202">
        <v>9.2200000000000006</v>
      </c>
      <c r="R74" s="202">
        <v>15.94</v>
      </c>
      <c r="S74" s="202">
        <v>11.16</v>
      </c>
      <c r="T74" s="202">
        <v>0</v>
      </c>
      <c r="U74" s="202">
        <v>49.81</v>
      </c>
      <c r="V74" s="202">
        <v>8.76</v>
      </c>
      <c r="W74" s="202">
        <v>18.600000000000001</v>
      </c>
      <c r="X74" s="202">
        <v>62.34</v>
      </c>
      <c r="Y74" s="202">
        <v>0</v>
      </c>
      <c r="Z74" s="202">
        <v>117.62</v>
      </c>
      <c r="AA74" s="202">
        <v>38.130000000000003</v>
      </c>
      <c r="AB74" s="202">
        <v>0</v>
      </c>
      <c r="AC74" s="202">
        <v>8.85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8.92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14.29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154.72</v>
      </c>
      <c r="L75" s="202">
        <v>122.18</v>
      </c>
      <c r="M75" s="202">
        <v>61.36</v>
      </c>
      <c r="N75" s="202">
        <v>49.92</v>
      </c>
      <c r="O75" s="202">
        <v>70.52</v>
      </c>
      <c r="P75" s="202">
        <v>23.25</v>
      </c>
      <c r="Q75" s="202">
        <v>9.2200000000000006</v>
      </c>
      <c r="R75" s="202">
        <v>15.94</v>
      </c>
      <c r="S75" s="202">
        <v>11.16</v>
      </c>
      <c r="T75" s="202">
        <v>0</v>
      </c>
      <c r="U75" s="202">
        <v>46.57</v>
      </c>
      <c r="V75" s="202">
        <v>8.76</v>
      </c>
      <c r="W75" s="202">
        <v>18.600000000000001</v>
      </c>
      <c r="X75" s="202">
        <v>62.34</v>
      </c>
      <c r="Y75" s="202">
        <v>0</v>
      </c>
      <c r="Z75" s="202">
        <v>117.62</v>
      </c>
      <c r="AA75" s="202">
        <v>38.130000000000003</v>
      </c>
      <c r="AB75" s="202">
        <v>0</v>
      </c>
      <c r="AC75" s="202">
        <v>8.85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9.51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154.72</v>
      </c>
      <c r="L76" s="202">
        <v>122.18</v>
      </c>
      <c r="M76" s="202">
        <v>61.36</v>
      </c>
      <c r="N76" s="202">
        <v>49.92</v>
      </c>
      <c r="O76" s="202">
        <v>70.52</v>
      </c>
      <c r="P76" s="202">
        <v>23.25</v>
      </c>
      <c r="Q76" s="202">
        <v>9.2200000000000006</v>
      </c>
      <c r="R76" s="202">
        <v>15.94</v>
      </c>
      <c r="S76" s="202">
        <v>11.16</v>
      </c>
      <c r="T76" s="202">
        <v>0</v>
      </c>
      <c r="U76" s="202">
        <v>43.35</v>
      </c>
      <c r="V76" s="202">
        <v>8.76</v>
      </c>
      <c r="W76" s="202">
        <v>18.600000000000001</v>
      </c>
      <c r="X76" s="202">
        <v>62.34</v>
      </c>
      <c r="Y76" s="202">
        <v>0</v>
      </c>
      <c r="Z76" s="202">
        <v>117.62</v>
      </c>
      <c r="AA76" s="202">
        <v>38.130000000000003</v>
      </c>
      <c r="AB76" s="202">
        <v>0</v>
      </c>
      <c r="AC76" s="202">
        <v>8.85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9.51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154.72</v>
      </c>
      <c r="L77" s="202">
        <v>122.18</v>
      </c>
      <c r="M77" s="202">
        <v>61.36</v>
      </c>
      <c r="N77" s="202">
        <v>49.92</v>
      </c>
      <c r="O77" s="202">
        <v>70.52</v>
      </c>
      <c r="P77" s="202">
        <v>23.25</v>
      </c>
      <c r="Q77" s="202">
        <v>9.2200000000000006</v>
      </c>
      <c r="R77" s="202">
        <v>15.94</v>
      </c>
      <c r="S77" s="202">
        <v>11.16</v>
      </c>
      <c r="T77" s="202">
        <v>0</v>
      </c>
      <c r="U77" s="202">
        <v>39.18</v>
      </c>
      <c r="V77" s="202">
        <v>8.76</v>
      </c>
      <c r="W77" s="202">
        <v>18.600000000000001</v>
      </c>
      <c r="X77" s="202">
        <v>62.34</v>
      </c>
      <c r="Y77" s="202">
        <v>0</v>
      </c>
      <c r="Z77" s="202">
        <v>117.62</v>
      </c>
      <c r="AA77" s="202">
        <v>38.130000000000003</v>
      </c>
      <c r="AB77" s="202">
        <v>0</v>
      </c>
      <c r="AC77" s="202">
        <v>9.11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9.51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154.72</v>
      </c>
      <c r="L78" s="202">
        <v>122.18</v>
      </c>
      <c r="M78" s="202">
        <v>61.36</v>
      </c>
      <c r="N78" s="202">
        <v>49.92</v>
      </c>
      <c r="O78" s="202">
        <v>70.52</v>
      </c>
      <c r="P78" s="202">
        <v>23.25</v>
      </c>
      <c r="Q78" s="202">
        <v>9.2200000000000006</v>
      </c>
      <c r="R78" s="202">
        <v>15.94</v>
      </c>
      <c r="S78" s="202">
        <v>11.16</v>
      </c>
      <c r="T78" s="202">
        <v>0</v>
      </c>
      <c r="U78" s="202">
        <v>39.18</v>
      </c>
      <c r="V78" s="202">
        <v>8.76</v>
      </c>
      <c r="W78" s="202">
        <v>18.600000000000001</v>
      </c>
      <c r="X78" s="202">
        <v>62.34</v>
      </c>
      <c r="Y78" s="202">
        <v>0</v>
      </c>
      <c r="Z78" s="202">
        <v>117.62</v>
      </c>
      <c r="AA78" s="202">
        <v>38.130000000000003</v>
      </c>
      <c r="AB78" s="202">
        <v>0</v>
      </c>
      <c r="AC78" s="202">
        <v>9.11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9.51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154.72</v>
      </c>
      <c r="L79" s="202">
        <v>122.18</v>
      </c>
      <c r="M79" s="202">
        <v>61.36</v>
      </c>
      <c r="N79" s="202">
        <v>49.92</v>
      </c>
      <c r="O79" s="202">
        <v>70.52</v>
      </c>
      <c r="P79" s="202">
        <v>23.25</v>
      </c>
      <c r="Q79" s="202">
        <v>9.2200000000000006</v>
      </c>
      <c r="R79" s="202">
        <v>15.94</v>
      </c>
      <c r="S79" s="202">
        <v>11.16</v>
      </c>
      <c r="T79" s="202">
        <v>0</v>
      </c>
      <c r="U79" s="202">
        <v>39.18</v>
      </c>
      <c r="V79" s="202">
        <v>8.76</v>
      </c>
      <c r="W79" s="202">
        <v>18.600000000000001</v>
      </c>
      <c r="X79" s="202">
        <v>62.34</v>
      </c>
      <c r="Y79" s="202">
        <v>0</v>
      </c>
      <c r="Z79" s="202">
        <v>117.62</v>
      </c>
      <c r="AA79" s="202">
        <v>38.130000000000003</v>
      </c>
      <c r="AB79" s="202">
        <v>0</v>
      </c>
      <c r="AC79" s="202">
        <v>9.11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9.0299999999999994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154.72</v>
      </c>
      <c r="L80" s="202">
        <v>122.18</v>
      </c>
      <c r="M80" s="202">
        <v>61.36</v>
      </c>
      <c r="N80" s="202">
        <v>49.92</v>
      </c>
      <c r="O80" s="202">
        <v>70.52</v>
      </c>
      <c r="P80" s="202">
        <v>23.25</v>
      </c>
      <c r="Q80" s="202">
        <v>9.2200000000000006</v>
      </c>
      <c r="R80" s="202">
        <v>15.94</v>
      </c>
      <c r="S80" s="202">
        <v>11.16</v>
      </c>
      <c r="T80" s="202">
        <v>0</v>
      </c>
      <c r="U80" s="202">
        <v>39.18</v>
      </c>
      <c r="V80" s="202">
        <v>8.76</v>
      </c>
      <c r="W80" s="202">
        <v>18.600000000000001</v>
      </c>
      <c r="X80" s="202">
        <v>62.34</v>
      </c>
      <c r="Y80" s="202">
        <v>0</v>
      </c>
      <c r="Z80" s="202">
        <v>117.62</v>
      </c>
      <c r="AA80" s="202">
        <v>38.130000000000003</v>
      </c>
      <c r="AB80" s="202">
        <v>0</v>
      </c>
      <c r="AC80" s="202">
        <v>9.11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9.51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154.72</v>
      </c>
      <c r="L81" s="202">
        <v>122.18</v>
      </c>
      <c r="M81" s="202">
        <v>61.36</v>
      </c>
      <c r="N81" s="202">
        <v>49.92</v>
      </c>
      <c r="O81" s="202">
        <v>70.52</v>
      </c>
      <c r="P81" s="202">
        <v>23.25</v>
      </c>
      <c r="Q81" s="202">
        <v>9.2200000000000006</v>
      </c>
      <c r="R81" s="202">
        <v>13.71</v>
      </c>
      <c r="S81" s="202">
        <v>11.16</v>
      </c>
      <c r="T81" s="202">
        <v>0</v>
      </c>
      <c r="U81" s="202">
        <v>39.18</v>
      </c>
      <c r="V81" s="202">
        <v>8.76</v>
      </c>
      <c r="W81" s="202">
        <v>18.600000000000001</v>
      </c>
      <c r="X81" s="202">
        <v>62.34</v>
      </c>
      <c r="Y81" s="202">
        <v>0</v>
      </c>
      <c r="Z81" s="202">
        <v>117.62</v>
      </c>
      <c r="AA81" s="202">
        <v>38.130000000000003</v>
      </c>
      <c r="AB81" s="202">
        <v>0</v>
      </c>
      <c r="AC81" s="202">
        <v>9.11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9.51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154.72</v>
      </c>
      <c r="L82" s="202">
        <v>122.18</v>
      </c>
      <c r="M82" s="202">
        <v>61.36</v>
      </c>
      <c r="N82" s="202">
        <v>49.92</v>
      </c>
      <c r="O82" s="202">
        <v>70.52</v>
      </c>
      <c r="P82" s="202">
        <v>23.25</v>
      </c>
      <c r="Q82" s="202">
        <v>9.2200000000000006</v>
      </c>
      <c r="R82" s="202">
        <v>13.71</v>
      </c>
      <c r="S82" s="202">
        <v>11.16</v>
      </c>
      <c r="T82" s="202">
        <v>0</v>
      </c>
      <c r="U82" s="202">
        <v>39.18</v>
      </c>
      <c r="V82" s="202">
        <v>8.76</v>
      </c>
      <c r="W82" s="202">
        <v>18.600000000000001</v>
      </c>
      <c r="X82" s="202">
        <v>62.34</v>
      </c>
      <c r="Y82" s="202">
        <v>0</v>
      </c>
      <c r="Z82" s="202">
        <v>117.62</v>
      </c>
      <c r="AA82" s="202">
        <v>38.130000000000003</v>
      </c>
      <c r="AB82" s="202">
        <v>0</v>
      </c>
      <c r="AC82" s="202">
        <v>9.11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9.51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154.72</v>
      </c>
      <c r="L83" s="202">
        <v>122.18</v>
      </c>
      <c r="M83" s="202">
        <v>61.36</v>
      </c>
      <c r="N83" s="202">
        <v>49.92</v>
      </c>
      <c r="O83" s="202">
        <v>70.52</v>
      </c>
      <c r="P83" s="202">
        <v>23.25</v>
      </c>
      <c r="Q83" s="202">
        <v>22.29</v>
      </c>
      <c r="R83" s="202">
        <v>13.71</v>
      </c>
      <c r="S83" s="202">
        <v>23.73</v>
      </c>
      <c r="T83" s="202">
        <v>0</v>
      </c>
      <c r="U83" s="202">
        <v>39.18</v>
      </c>
      <c r="V83" s="202">
        <v>8.76</v>
      </c>
      <c r="W83" s="202">
        <v>18.600000000000001</v>
      </c>
      <c r="X83" s="202">
        <v>62.34</v>
      </c>
      <c r="Y83" s="202">
        <v>0</v>
      </c>
      <c r="Z83" s="202">
        <v>117.62</v>
      </c>
      <c r="AA83" s="202">
        <v>38.130000000000003</v>
      </c>
      <c r="AB83" s="202">
        <v>0</v>
      </c>
      <c r="AC83" s="202">
        <v>9.11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9.51</v>
      </c>
      <c r="AJ83" s="202">
        <v>0</v>
      </c>
      <c r="AK83" s="202">
        <v>92.99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154.72</v>
      </c>
      <c r="L84" s="202">
        <v>122.18</v>
      </c>
      <c r="M84" s="202">
        <v>61.36</v>
      </c>
      <c r="N84" s="202">
        <v>49.92</v>
      </c>
      <c r="O84" s="202">
        <v>70.52</v>
      </c>
      <c r="P84" s="202">
        <v>23.25</v>
      </c>
      <c r="Q84" s="202">
        <v>22.29</v>
      </c>
      <c r="R84" s="202">
        <v>13.71</v>
      </c>
      <c r="S84" s="202">
        <v>23.73</v>
      </c>
      <c r="T84" s="202">
        <v>0</v>
      </c>
      <c r="U84" s="202">
        <v>39.18</v>
      </c>
      <c r="V84" s="202">
        <v>8.76</v>
      </c>
      <c r="W84" s="202">
        <v>18.600000000000001</v>
      </c>
      <c r="X84" s="202">
        <v>62.34</v>
      </c>
      <c r="Y84" s="202">
        <v>0</v>
      </c>
      <c r="Z84" s="202">
        <v>117.62</v>
      </c>
      <c r="AA84" s="202">
        <v>38.130000000000003</v>
      </c>
      <c r="AB84" s="202">
        <v>0</v>
      </c>
      <c r="AC84" s="202">
        <v>9.11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9.51</v>
      </c>
      <c r="AJ84" s="202">
        <v>0</v>
      </c>
      <c r="AK84" s="202">
        <v>92.99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154.72</v>
      </c>
      <c r="L85" s="202">
        <v>122.18</v>
      </c>
      <c r="M85" s="202">
        <v>61.36</v>
      </c>
      <c r="N85" s="202">
        <v>49.92</v>
      </c>
      <c r="O85" s="202">
        <v>70.52</v>
      </c>
      <c r="P85" s="202">
        <v>23.25</v>
      </c>
      <c r="Q85" s="202">
        <v>22.29</v>
      </c>
      <c r="R85" s="202">
        <v>13.71</v>
      </c>
      <c r="S85" s="202">
        <v>23.73</v>
      </c>
      <c r="T85" s="202">
        <v>0</v>
      </c>
      <c r="U85" s="202">
        <v>39.18</v>
      </c>
      <c r="V85" s="202">
        <v>8.76</v>
      </c>
      <c r="W85" s="202">
        <v>18.600000000000001</v>
      </c>
      <c r="X85" s="202">
        <v>62.34</v>
      </c>
      <c r="Y85" s="202">
        <v>0</v>
      </c>
      <c r="Z85" s="202">
        <v>117.62</v>
      </c>
      <c r="AA85" s="202">
        <v>38.130000000000003</v>
      </c>
      <c r="AB85" s="202">
        <v>0</v>
      </c>
      <c r="AC85" s="202">
        <v>9.11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9.0299999999999994</v>
      </c>
      <c r="AJ85" s="202">
        <v>0</v>
      </c>
      <c r="AK85" s="202">
        <v>91.83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154.72</v>
      </c>
      <c r="L86" s="202">
        <v>122.18</v>
      </c>
      <c r="M86" s="202">
        <v>61.36</v>
      </c>
      <c r="N86" s="202">
        <v>49.92</v>
      </c>
      <c r="O86" s="202">
        <v>70.52</v>
      </c>
      <c r="P86" s="202">
        <v>23.25</v>
      </c>
      <c r="Q86" s="202">
        <v>22.29</v>
      </c>
      <c r="R86" s="202">
        <v>13.71</v>
      </c>
      <c r="S86" s="202">
        <v>23.73</v>
      </c>
      <c r="T86" s="202">
        <v>0</v>
      </c>
      <c r="U86" s="202">
        <v>39.18</v>
      </c>
      <c r="V86" s="202">
        <v>8.76</v>
      </c>
      <c r="W86" s="202">
        <v>18.600000000000001</v>
      </c>
      <c r="X86" s="202">
        <v>62.34</v>
      </c>
      <c r="Y86" s="202">
        <v>0</v>
      </c>
      <c r="Z86" s="202">
        <v>117.62</v>
      </c>
      <c r="AA86" s="202">
        <v>38.130000000000003</v>
      </c>
      <c r="AB86" s="202">
        <v>0</v>
      </c>
      <c r="AC86" s="202">
        <v>9.11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9.51</v>
      </c>
      <c r="AJ86" s="202">
        <v>0</v>
      </c>
      <c r="AK86" s="202">
        <v>92.99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154.72</v>
      </c>
      <c r="L87" s="202">
        <v>122.18</v>
      </c>
      <c r="M87" s="202">
        <v>61.36</v>
      </c>
      <c r="N87" s="202">
        <v>49.92</v>
      </c>
      <c r="O87" s="202">
        <v>70.52</v>
      </c>
      <c r="P87" s="202">
        <v>23.25</v>
      </c>
      <c r="Q87" s="202">
        <v>22.29</v>
      </c>
      <c r="R87" s="202">
        <v>13.71</v>
      </c>
      <c r="S87" s="202">
        <v>23.73</v>
      </c>
      <c r="T87" s="202">
        <v>0</v>
      </c>
      <c r="U87" s="202">
        <v>39.18</v>
      </c>
      <c r="V87" s="202">
        <v>8.76</v>
      </c>
      <c r="W87" s="202">
        <v>18.600000000000001</v>
      </c>
      <c r="X87" s="202">
        <v>62.34</v>
      </c>
      <c r="Y87" s="202">
        <v>0</v>
      </c>
      <c r="Z87" s="202">
        <v>117.62</v>
      </c>
      <c r="AA87" s="202">
        <v>38.130000000000003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11</v>
      </c>
      <c r="AJ87" s="202">
        <v>0</v>
      </c>
      <c r="AK87" s="202">
        <v>92.99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154.72</v>
      </c>
      <c r="L88" s="202">
        <v>122.18</v>
      </c>
      <c r="M88" s="202">
        <v>61.36</v>
      </c>
      <c r="N88" s="202">
        <v>49.92</v>
      </c>
      <c r="O88" s="202">
        <v>70.52</v>
      </c>
      <c r="P88" s="202">
        <v>23.25</v>
      </c>
      <c r="Q88" s="202">
        <v>22.29</v>
      </c>
      <c r="R88" s="202">
        <v>13.71</v>
      </c>
      <c r="S88" s="202">
        <v>23.73</v>
      </c>
      <c r="T88" s="202">
        <v>0</v>
      </c>
      <c r="U88" s="202">
        <v>39.18</v>
      </c>
      <c r="V88" s="202">
        <v>8.76</v>
      </c>
      <c r="W88" s="202">
        <v>18.600000000000001</v>
      </c>
      <c r="X88" s="202">
        <v>62.34</v>
      </c>
      <c r="Y88" s="202">
        <v>0</v>
      </c>
      <c r="Z88" s="202">
        <v>117.62</v>
      </c>
      <c r="AA88" s="202">
        <v>38.130000000000003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11</v>
      </c>
      <c r="AJ88" s="202">
        <v>0</v>
      </c>
      <c r="AK88" s="202">
        <v>92.99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154.72</v>
      </c>
      <c r="L89" s="202">
        <v>122.18</v>
      </c>
      <c r="M89" s="202">
        <v>61.36</v>
      </c>
      <c r="N89" s="202">
        <v>49.92</v>
      </c>
      <c r="O89" s="202">
        <v>70.52</v>
      </c>
      <c r="P89" s="202">
        <v>23.25</v>
      </c>
      <c r="Q89" s="202">
        <v>22.29</v>
      </c>
      <c r="R89" s="202">
        <v>13.71</v>
      </c>
      <c r="S89" s="202">
        <v>23.73</v>
      </c>
      <c r="T89" s="202">
        <v>0</v>
      </c>
      <c r="U89" s="202">
        <v>39.18</v>
      </c>
      <c r="V89" s="202">
        <v>8.76</v>
      </c>
      <c r="W89" s="202">
        <v>18.600000000000001</v>
      </c>
      <c r="X89" s="202">
        <v>62.34</v>
      </c>
      <c r="Y89" s="202">
        <v>0</v>
      </c>
      <c r="Z89" s="202">
        <v>117.62</v>
      </c>
      <c r="AA89" s="202">
        <v>38.130000000000003</v>
      </c>
      <c r="AB89" s="202">
        <v>0</v>
      </c>
      <c r="AC89" s="202">
        <v>9.11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9.81</v>
      </c>
      <c r="AJ89" s="202">
        <v>0</v>
      </c>
      <c r="AK89" s="202">
        <v>92.99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154.72</v>
      </c>
      <c r="L90" s="202">
        <v>122.18</v>
      </c>
      <c r="M90" s="202">
        <v>61.36</v>
      </c>
      <c r="N90" s="202">
        <v>49.92</v>
      </c>
      <c r="O90" s="202">
        <v>70.52</v>
      </c>
      <c r="P90" s="202">
        <v>23.25</v>
      </c>
      <c r="Q90" s="202">
        <v>22.29</v>
      </c>
      <c r="R90" s="202">
        <v>13.71</v>
      </c>
      <c r="S90" s="202">
        <v>23.73</v>
      </c>
      <c r="T90" s="202">
        <v>0</v>
      </c>
      <c r="U90" s="202">
        <v>39.18</v>
      </c>
      <c r="V90" s="202">
        <v>8.76</v>
      </c>
      <c r="W90" s="202">
        <v>18.600000000000001</v>
      </c>
      <c r="X90" s="202">
        <v>62.34</v>
      </c>
      <c r="Y90" s="202">
        <v>0</v>
      </c>
      <c r="Z90" s="202">
        <v>117.62</v>
      </c>
      <c r="AA90" s="202">
        <v>38.130000000000003</v>
      </c>
      <c r="AB90" s="202">
        <v>0</v>
      </c>
      <c r="AC90" s="202">
        <v>9.3699999999999992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10.11</v>
      </c>
      <c r="AJ90" s="202">
        <v>0</v>
      </c>
      <c r="AK90" s="202">
        <v>92.99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154.72</v>
      </c>
      <c r="L91" s="202">
        <v>122.18</v>
      </c>
      <c r="M91" s="202">
        <v>61.36</v>
      </c>
      <c r="N91" s="202">
        <v>49.92</v>
      </c>
      <c r="O91" s="202">
        <v>70.52</v>
      </c>
      <c r="P91" s="202">
        <v>23.25</v>
      </c>
      <c r="Q91" s="202">
        <v>22.29</v>
      </c>
      <c r="R91" s="202">
        <v>13.71</v>
      </c>
      <c r="S91" s="202">
        <v>23.73</v>
      </c>
      <c r="T91" s="202">
        <v>0</v>
      </c>
      <c r="U91" s="202">
        <v>39.18</v>
      </c>
      <c r="V91" s="202">
        <v>8.76</v>
      </c>
      <c r="W91" s="202">
        <v>18.600000000000001</v>
      </c>
      <c r="X91" s="202">
        <v>62.34</v>
      </c>
      <c r="Y91" s="202">
        <v>0</v>
      </c>
      <c r="Z91" s="202">
        <v>117.62</v>
      </c>
      <c r="AA91" s="202">
        <v>38.130000000000003</v>
      </c>
      <c r="AB91" s="202">
        <v>0</v>
      </c>
      <c r="AC91" s="202">
        <v>9.3699999999999992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9.8699999999999992</v>
      </c>
      <c r="AJ91" s="202">
        <v>0</v>
      </c>
      <c r="AK91" s="202">
        <v>93.39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154.72</v>
      </c>
      <c r="L92" s="202">
        <v>122.18</v>
      </c>
      <c r="M92" s="202">
        <v>61.36</v>
      </c>
      <c r="N92" s="202">
        <v>49.92</v>
      </c>
      <c r="O92" s="202">
        <v>70.52</v>
      </c>
      <c r="P92" s="202">
        <v>23.25</v>
      </c>
      <c r="Q92" s="202">
        <v>22.29</v>
      </c>
      <c r="R92" s="202">
        <v>13.71</v>
      </c>
      <c r="S92" s="202">
        <v>23.73</v>
      </c>
      <c r="T92" s="202">
        <v>0</v>
      </c>
      <c r="U92" s="202">
        <v>39.18</v>
      </c>
      <c r="V92" s="202">
        <v>8.76</v>
      </c>
      <c r="W92" s="202">
        <v>18.600000000000001</v>
      </c>
      <c r="X92" s="202">
        <v>62.34</v>
      </c>
      <c r="Y92" s="202">
        <v>0</v>
      </c>
      <c r="Z92" s="202">
        <v>117.62</v>
      </c>
      <c r="AA92" s="202">
        <v>38.130000000000003</v>
      </c>
      <c r="AB92" s="202">
        <v>0</v>
      </c>
      <c r="AC92" s="202">
        <v>9.3699999999999992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10.41</v>
      </c>
      <c r="AJ92" s="202">
        <v>0</v>
      </c>
      <c r="AK92" s="202">
        <v>94.57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154.72</v>
      </c>
      <c r="L93" s="202">
        <v>122.18</v>
      </c>
      <c r="M93" s="202">
        <v>61.36</v>
      </c>
      <c r="N93" s="202">
        <v>49.92</v>
      </c>
      <c r="O93" s="202">
        <v>70.52</v>
      </c>
      <c r="P93" s="202">
        <v>23.25</v>
      </c>
      <c r="Q93" s="202">
        <v>22.29</v>
      </c>
      <c r="R93" s="202">
        <v>13.71</v>
      </c>
      <c r="S93" s="202">
        <v>23.73</v>
      </c>
      <c r="T93" s="202">
        <v>0</v>
      </c>
      <c r="U93" s="202">
        <v>39.18</v>
      </c>
      <c r="V93" s="202">
        <v>8.76</v>
      </c>
      <c r="W93" s="202">
        <v>18.600000000000001</v>
      </c>
      <c r="X93" s="202">
        <v>62.34</v>
      </c>
      <c r="Y93" s="202">
        <v>0</v>
      </c>
      <c r="Z93" s="202">
        <v>117.62</v>
      </c>
      <c r="AA93" s="202">
        <v>38.130000000000003</v>
      </c>
      <c r="AB93" s="202">
        <v>0</v>
      </c>
      <c r="AC93" s="202">
        <v>13.56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11</v>
      </c>
      <c r="AJ93" s="202">
        <v>0</v>
      </c>
      <c r="AK93" s="202">
        <v>94.57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154.72</v>
      </c>
      <c r="L94" s="202">
        <v>122.18</v>
      </c>
      <c r="M94" s="202">
        <v>61.36</v>
      </c>
      <c r="N94" s="202">
        <v>49.92</v>
      </c>
      <c r="O94" s="202">
        <v>70.52</v>
      </c>
      <c r="P94" s="202">
        <v>23.25</v>
      </c>
      <c r="Q94" s="202">
        <v>22.29</v>
      </c>
      <c r="R94" s="202">
        <v>13.71</v>
      </c>
      <c r="S94" s="202">
        <v>23.73</v>
      </c>
      <c r="T94" s="202">
        <v>0</v>
      </c>
      <c r="U94" s="202">
        <v>39.18</v>
      </c>
      <c r="V94" s="202">
        <v>8.76</v>
      </c>
      <c r="W94" s="202">
        <v>18.600000000000001</v>
      </c>
      <c r="X94" s="202">
        <v>62.34</v>
      </c>
      <c r="Y94" s="202">
        <v>0</v>
      </c>
      <c r="Z94" s="202">
        <v>117.62</v>
      </c>
      <c r="AA94" s="202">
        <v>38.130000000000003</v>
      </c>
      <c r="AB94" s="202">
        <v>0</v>
      </c>
      <c r="AC94" s="202">
        <v>13.56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11</v>
      </c>
      <c r="AJ94" s="202">
        <v>0</v>
      </c>
      <c r="AK94" s="202">
        <v>94.57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154.72</v>
      </c>
      <c r="L95" s="202">
        <v>122.18</v>
      </c>
      <c r="M95" s="202">
        <v>61.36</v>
      </c>
      <c r="N95" s="202">
        <v>49.92</v>
      </c>
      <c r="O95" s="202">
        <v>70.52</v>
      </c>
      <c r="P95" s="202">
        <v>23.25</v>
      </c>
      <c r="Q95" s="202">
        <v>22.29</v>
      </c>
      <c r="R95" s="202">
        <v>13.71</v>
      </c>
      <c r="S95" s="202">
        <v>23.73</v>
      </c>
      <c r="T95" s="202">
        <v>0</v>
      </c>
      <c r="U95" s="202">
        <v>39.18</v>
      </c>
      <c r="V95" s="202">
        <v>8.76</v>
      </c>
      <c r="W95" s="202">
        <v>18.600000000000001</v>
      </c>
      <c r="X95" s="202">
        <v>62.34</v>
      </c>
      <c r="Y95" s="202">
        <v>0</v>
      </c>
      <c r="Z95" s="202">
        <v>117.62</v>
      </c>
      <c r="AA95" s="202">
        <v>38.130000000000003</v>
      </c>
      <c r="AB95" s="202">
        <v>0</v>
      </c>
      <c r="AC95" s="202">
        <v>9.3699999999999992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10.41</v>
      </c>
      <c r="AJ95" s="202">
        <v>0</v>
      </c>
      <c r="AK95" s="202">
        <v>94.57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154.72</v>
      </c>
      <c r="L96" s="202">
        <v>122.18</v>
      </c>
      <c r="M96" s="202">
        <v>61.36</v>
      </c>
      <c r="N96" s="202">
        <v>49.92</v>
      </c>
      <c r="O96" s="202">
        <v>70.52</v>
      </c>
      <c r="P96" s="202">
        <v>23.25</v>
      </c>
      <c r="Q96" s="202">
        <v>22.29</v>
      </c>
      <c r="R96" s="202">
        <v>13.71</v>
      </c>
      <c r="S96" s="202">
        <v>23.73</v>
      </c>
      <c r="T96" s="202">
        <v>0</v>
      </c>
      <c r="U96" s="202">
        <v>39.18</v>
      </c>
      <c r="V96" s="202">
        <v>8.76</v>
      </c>
      <c r="W96" s="202">
        <v>18.600000000000001</v>
      </c>
      <c r="X96" s="202">
        <v>62.34</v>
      </c>
      <c r="Y96" s="202">
        <v>0</v>
      </c>
      <c r="Z96" s="202">
        <v>117.62</v>
      </c>
      <c r="AA96" s="202">
        <v>38.130000000000003</v>
      </c>
      <c r="AB96" s="202">
        <v>0</v>
      </c>
      <c r="AC96" s="202">
        <v>9.3699999999999992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10.41</v>
      </c>
      <c r="AJ96" s="202">
        <v>0</v>
      </c>
      <c r="AK96" s="202">
        <v>94.57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154.72</v>
      </c>
      <c r="L97" s="202">
        <v>122.18</v>
      </c>
      <c r="M97" s="202">
        <v>61.36</v>
      </c>
      <c r="N97" s="202">
        <v>49.92</v>
      </c>
      <c r="O97" s="202">
        <v>70.52</v>
      </c>
      <c r="P97" s="202">
        <v>23.25</v>
      </c>
      <c r="Q97" s="202">
        <v>22.29</v>
      </c>
      <c r="R97" s="202">
        <v>13.71</v>
      </c>
      <c r="S97" s="202">
        <v>23.73</v>
      </c>
      <c r="T97" s="202">
        <v>0</v>
      </c>
      <c r="U97" s="202">
        <v>39.18</v>
      </c>
      <c r="V97" s="202">
        <v>8.76</v>
      </c>
      <c r="W97" s="202">
        <v>18.600000000000001</v>
      </c>
      <c r="X97" s="202">
        <v>62.34</v>
      </c>
      <c r="Y97" s="202">
        <v>0</v>
      </c>
      <c r="Z97" s="202">
        <v>117.62</v>
      </c>
      <c r="AA97" s="202">
        <v>38.130000000000003</v>
      </c>
      <c r="AB97" s="202">
        <v>0</v>
      </c>
      <c r="AC97" s="202">
        <v>9.3699999999999992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9.8699999999999992</v>
      </c>
      <c r="AJ97" s="202">
        <v>0</v>
      </c>
      <c r="AK97" s="202">
        <v>93.39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154.72</v>
      </c>
      <c r="L98" s="202">
        <v>122.18</v>
      </c>
      <c r="M98" s="202">
        <v>61.36</v>
      </c>
      <c r="N98" s="202">
        <v>49.92</v>
      </c>
      <c r="O98" s="202">
        <v>70.52</v>
      </c>
      <c r="P98" s="202">
        <v>23.25</v>
      </c>
      <c r="Q98" s="202">
        <v>9.2200000000000006</v>
      </c>
      <c r="R98" s="202">
        <v>13.71</v>
      </c>
      <c r="S98" s="202">
        <v>23.73</v>
      </c>
      <c r="T98" s="202">
        <v>0</v>
      </c>
      <c r="U98" s="202">
        <v>39.18</v>
      </c>
      <c r="V98" s="202">
        <v>8.76</v>
      </c>
      <c r="W98" s="202">
        <v>18.600000000000001</v>
      </c>
      <c r="X98" s="202">
        <v>62.34</v>
      </c>
      <c r="Y98" s="202">
        <v>0</v>
      </c>
      <c r="Z98" s="202">
        <v>117.62</v>
      </c>
      <c r="AA98" s="202">
        <v>38.130000000000003</v>
      </c>
      <c r="AB98" s="202">
        <v>0</v>
      </c>
      <c r="AC98" s="202">
        <v>9.3699999999999992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10.41</v>
      </c>
      <c r="AJ98" s="202">
        <v>0</v>
      </c>
      <c r="AK98" s="202">
        <v>94.57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3.3650349999999949</v>
      </c>
      <c r="L99">
        <f t="shared" si="0"/>
        <v>2.2866000000000035</v>
      </c>
      <c r="M99">
        <f t="shared" si="0"/>
        <v>1.465349999999999</v>
      </c>
      <c r="N99">
        <f t="shared" si="0"/>
        <v>1.1980800000000014</v>
      </c>
      <c r="O99">
        <f t="shared" si="0"/>
        <v>1.692480000000004</v>
      </c>
      <c r="P99">
        <f t="shared" si="0"/>
        <v>0.55800000000000005</v>
      </c>
      <c r="Q99">
        <f t="shared" si="0"/>
        <v>0.24151750000000013</v>
      </c>
      <c r="R99">
        <f t="shared" si="0"/>
        <v>0.33826250000000024</v>
      </c>
      <c r="S99">
        <f t="shared" si="0"/>
        <v>0.28351500000000002</v>
      </c>
      <c r="T99">
        <f t="shared" si="0"/>
        <v>0</v>
      </c>
      <c r="U99">
        <f t="shared" si="0"/>
        <v>1.1289399999999998</v>
      </c>
      <c r="V99">
        <f t="shared" si="0"/>
        <v>0.19709999999999986</v>
      </c>
      <c r="W99">
        <f t="shared" si="0"/>
        <v>0.42521499999999934</v>
      </c>
      <c r="X99">
        <f t="shared" si="0"/>
        <v>1.4362775000000017</v>
      </c>
      <c r="Y99">
        <f t="shared" si="0"/>
        <v>0</v>
      </c>
      <c r="Z99">
        <f t="shared" si="0"/>
        <v>2.1644149999999982</v>
      </c>
      <c r="AA99">
        <f t="shared" si="0"/>
        <v>0.9050200000000016</v>
      </c>
      <c r="AB99">
        <f t="shared" si="0"/>
        <v>0</v>
      </c>
      <c r="AC99">
        <f t="shared" si="0"/>
        <v>0.28789999999999982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0.25163999999999992</v>
      </c>
      <c r="AJ99">
        <f t="shared" si="0"/>
        <v>0</v>
      </c>
      <c r="AK99">
        <f t="shared" si="0"/>
        <v>2.2962049999999974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0.47618749999999993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49.84</v>
      </c>
      <c r="L3" s="202">
        <v>62.79</v>
      </c>
      <c r="M3" s="202">
        <v>0</v>
      </c>
      <c r="N3" s="202">
        <v>28.87</v>
      </c>
      <c r="O3" s="202">
        <v>48.48</v>
      </c>
      <c r="P3" s="202">
        <v>58.31</v>
      </c>
      <c r="Q3" s="202">
        <v>5.33</v>
      </c>
      <c r="R3" s="202">
        <v>10.36</v>
      </c>
      <c r="S3" s="202">
        <v>6.45</v>
      </c>
      <c r="T3" s="202">
        <v>0</v>
      </c>
      <c r="U3" s="202">
        <v>232.07</v>
      </c>
      <c r="V3" s="202">
        <v>5.07</v>
      </c>
      <c r="W3" s="202">
        <v>10.68</v>
      </c>
      <c r="X3" s="202">
        <v>36.06</v>
      </c>
      <c r="Y3" s="202">
        <v>0</v>
      </c>
      <c r="Z3" s="202">
        <v>68.02</v>
      </c>
      <c r="AA3" s="202">
        <v>22.05</v>
      </c>
      <c r="AB3" s="202">
        <v>0</v>
      </c>
      <c r="AC3" s="202">
        <v>7.59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5.15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49.84</v>
      </c>
      <c r="L4" s="202">
        <v>62.79</v>
      </c>
      <c r="M4" s="202">
        <v>0</v>
      </c>
      <c r="N4" s="202">
        <v>28.87</v>
      </c>
      <c r="O4" s="202">
        <v>48.48</v>
      </c>
      <c r="P4" s="202">
        <v>58.31</v>
      </c>
      <c r="Q4" s="202">
        <v>5.33</v>
      </c>
      <c r="R4" s="202">
        <v>10.36</v>
      </c>
      <c r="S4" s="202">
        <v>6.45</v>
      </c>
      <c r="T4" s="202">
        <v>0</v>
      </c>
      <c r="U4" s="202">
        <v>232.07</v>
      </c>
      <c r="V4" s="202">
        <v>5.07</v>
      </c>
      <c r="W4" s="202">
        <v>10.68</v>
      </c>
      <c r="X4" s="202">
        <v>36.06</v>
      </c>
      <c r="Y4" s="202">
        <v>0</v>
      </c>
      <c r="Z4" s="202">
        <v>68.02</v>
      </c>
      <c r="AA4" s="202">
        <v>22.05</v>
      </c>
      <c r="AB4" s="202">
        <v>0</v>
      </c>
      <c r="AC4" s="202">
        <v>7.59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5.15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49.84</v>
      </c>
      <c r="L5" s="202">
        <v>62.79</v>
      </c>
      <c r="M5" s="202">
        <v>0</v>
      </c>
      <c r="N5" s="202">
        <v>28.87</v>
      </c>
      <c r="O5" s="202">
        <v>48.48</v>
      </c>
      <c r="P5" s="202">
        <v>58.31</v>
      </c>
      <c r="Q5" s="202">
        <v>5.33</v>
      </c>
      <c r="R5" s="202">
        <v>10.36</v>
      </c>
      <c r="S5" s="202">
        <v>6.45</v>
      </c>
      <c r="T5" s="202">
        <v>0</v>
      </c>
      <c r="U5" s="202">
        <v>232.07</v>
      </c>
      <c r="V5" s="202">
        <v>5.07</v>
      </c>
      <c r="W5" s="202">
        <v>10.68</v>
      </c>
      <c r="X5" s="202">
        <v>36.06</v>
      </c>
      <c r="Y5" s="202">
        <v>0</v>
      </c>
      <c r="Z5" s="202">
        <v>68.02</v>
      </c>
      <c r="AA5" s="202">
        <v>22.05</v>
      </c>
      <c r="AB5" s="202">
        <v>0</v>
      </c>
      <c r="AC5" s="202">
        <v>7.59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5.15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49.84</v>
      </c>
      <c r="L6" s="202">
        <v>62.79</v>
      </c>
      <c r="M6" s="202">
        <v>0</v>
      </c>
      <c r="N6" s="202">
        <v>28.87</v>
      </c>
      <c r="O6" s="202">
        <v>48.48</v>
      </c>
      <c r="P6" s="202">
        <v>58.31</v>
      </c>
      <c r="Q6" s="202">
        <v>5.33</v>
      </c>
      <c r="R6" s="202">
        <v>10.36</v>
      </c>
      <c r="S6" s="202">
        <v>6.45</v>
      </c>
      <c r="T6" s="202">
        <v>0</v>
      </c>
      <c r="U6" s="202">
        <v>232.07</v>
      </c>
      <c r="V6" s="202">
        <v>5.07</v>
      </c>
      <c r="W6" s="202">
        <v>10.68</v>
      </c>
      <c r="X6" s="202">
        <v>36.06</v>
      </c>
      <c r="Y6" s="202">
        <v>0</v>
      </c>
      <c r="Z6" s="202">
        <v>68.02</v>
      </c>
      <c r="AA6" s="202">
        <v>22.05</v>
      </c>
      <c r="AB6" s="202">
        <v>0</v>
      </c>
      <c r="AC6" s="202">
        <v>7.59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5.15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49.84</v>
      </c>
      <c r="L7" s="202">
        <v>19.25</v>
      </c>
      <c r="M7" s="202">
        <v>0</v>
      </c>
      <c r="N7" s="202">
        <v>28.87</v>
      </c>
      <c r="O7" s="202">
        <v>48.48</v>
      </c>
      <c r="P7" s="202">
        <v>58.31</v>
      </c>
      <c r="Q7" s="202">
        <v>5.33</v>
      </c>
      <c r="R7" s="202">
        <v>10.36</v>
      </c>
      <c r="S7" s="202">
        <v>6.45</v>
      </c>
      <c r="T7" s="202">
        <v>0</v>
      </c>
      <c r="U7" s="202">
        <v>232.07</v>
      </c>
      <c r="V7" s="202">
        <v>5.07</v>
      </c>
      <c r="W7" s="202">
        <v>10.68</v>
      </c>
      <c r="X7" s="202">
        <v>36.06</v>
      </c>
      <c r="Y7" s="202">
        <v>0</v>
      </c>
      <c r="Z7" s="202">
        <v>38.49</v>
      </c>
      <c r="AA7" s="202">
        <v>22.05</v>
      </c>
      <c r="AB7" s="202">
        <v>0</v>
      </c>
      <c r="AC7" s="202">
        <v>7.59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5.14</v>
      </c>
      <c r="AJ7" s="202">
        <v>0</v>
      </c>
      <c r="AK7" s="202">
        <v>40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49.84</v>
      </c>
      <c r="L8" s="202">
        <v>19.25</v>
      </c>
      <c r="M8" s="202">
        <v>0</v>
      </c>
      <c r="N8" s="202">
        <v>28.87</v>
      </c>
      <c r="O8" s="202">
        <v>48.48</v>
      </c>
      <c r="P8" s="202">
        <v>58.31</v>
      </c>
      <c r="Q8" s="202">
        <v>5.33</v>
      </c>
      <c r="R8" s="202">
        <v>10.36</v>
      </c>
      <c r="S8" s="202">
        <v>6.45</v>
      </c>
      <c r="T8" s="202">
        <v>0</v>
      </c>
      <c r="U8" s="202">
        <v>232.07</v>
      </c>
      <c r="V8" s="202">
        <v>5.07</v>
      </c>
      <c r="W8" s="202">
        <v>10.68</v>
      </c>
      <c r="X8" s="202">
        <v>36.06</v>
      </c>
      <c r="Y8" s="202">
        <v>0</v>
      </c>
      <c r="Z8" s="202">
        <v>38.49</v>
      </c>
      <c r="AA8" s="202">
        <v>22.05</v>
      </c>
      <c r="AB8" s="202">
        <v>0</v>
      </c>
      <c r="AC8" s="202">
        <v>7.59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5.15</v>
      </c>
      <c r="AJ8" s="202">
        <v>0</v>
      </c>
      <c r="AK8" s="202">
        <v>40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49.84</v>
      </c>
      <c r="L9" s="202">
        <v>19.25</v>
      </c>
      <c r="M9" s="202">
        <v>0</v>
      </c>
      <c r="N9" s="202">
        <v>28.87</v>
      </c>
      <c r="O9" s="202">
        <v>48.48</v>
      </c>
      <c r="P9" s="202">
        <v>58.31</v>
      </c>
      <c r="Q9" s="202">
        <v>5.33</v>
      </c>
      <c r="R9" s="202">
        <v>10.36</v>
      </c>
      <c r="S9" s="202">
        <v>6.45</v>
      </c>
      <c r="T9" s="202">
        <v>0</v>
      </c>
      <c r="U9" s="202">
        <v>232.07</v>
      </c>
      <c r="V9" s="202">
        <v>5.07</v>
      </c>
      <c r="W9" s="202">
        <v>10.68</v>
      </c>
      <c r="X9" s="202">
        <v>36.06</v>
      </c>
      <c r="Y9" s="202">
        <v>0</v>
      </c>
      <c r="Z9" s="202">
        <v>38.49</v>
      </c>
      <c r="AA9" s="202">
        <v>22.05</v>
      </c>
      <c r="AB9" s="202">
        <v>0</v>
      </c>
      <c r="AC9" s="202">
        <v>7.59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5.15</v>
      </c>
      <c r="AJ9" s="202">
        <v>0</v>
      </c>
      <c r="AK9" s="202">
        <v>40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49.84</v>
      </c>
      <c r="L10" s="202">
        <v>19.25</v>
      </c>
      <c r="M10" s="202">
        <v>0</v>
      </c>
      <c r="N10" s="202">
        <v>28.87</v>
      </c>
      <c r="O10" s="202">
        <v>48.48</v>
      </c>
      <c r="P10" s="202">
        <v>58.31</v>
      </c>
      <c r="Q10" s="202">
        <v>5.33</v>
      </c>
      <c r="R10" s="202">
        <v>10.36</v>
      </c>
      <c r="S10" s="202">
        <v>6.45</v>
      </c>
      <c r="T10" s="202">
        <v>0</v>
      </c>
      <c r="U10" s="202">
        <v>232.07</v>
      </c>
      <c r="V10" s="202">
        <v>5.07</v>
      </c>
      <c r="W10" s="202">
        <v>10.68</v>
      </c>
      <c r="X10" s="202">
        <v>36.06</v>
      </c>
      <c r="Y10" s="202">
        <v>0</v>
      </c>
      <c r="Z10" s="202">
        <v>32.72</v>
      </c>
      <c r="AA10" s="202">
        <v>22.05</v>
      </c>
      <c r="AB10" s="202">
        <v>0</v>
      </c>
      <c r="AC10" s="202">
        <v>7.59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5.15</v>
      </c>
      <c r="AJ10" s="202">
        <v>0</v>
      </c>
      <c r="AK10" s="202">
        <v>40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24.06</v>
      </c>
      <c r="L11" s="202">
        <v>19.25</v>
      </c>
      <c r="M11" s="202">
        <v>0</v>
      </c>
      <c r="N11" s="202">
        <v>28.87</v>
      </c>
      <c r="O11" s="202">
        <v>48.48</v>
      </c>
      <c r="P11" s="202">
        <v>58.31</v>
      </c>
      <c r="Q11" s="202">
        <v>1.92</v>
      </c>
      <c r="R11" s="202">
        <v>4.8099999999999996</v>
      </c>
      <c r="S11" s="202">
        <v>2.89</v>
      </c>
      <c r="T11" s="202">
        <v>0</v>
      </c>
      <c r="U11" s="202">
        <v>232.07</v>
      </c>
      <c r="V11" s="202">
        <v>0</v>
      </c>
      <c r="W11" s="202">
        <v>4.8099999999999996</v>
      </c>
      <c r="X11" s="202">
        <v>36.06</v>
      </c>
      <c r="Y11" s="202">
        <v>0</v>
      </c>
      <c r="Z11" s="202">
        <v>32.72</v>
      </c>
      <c r="AA11" s="202">
        <v>22.05</v>
      </c>
      <c r="AB11" s="202">
        <v>0</v>
      </c>
      <c r="AC11" s="202">
        <v>7.59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5.15</v>
      </c>
      <c r="AJ11" s="202">
        <v>0</v>
      </c>
      <c r="AK11" s="202">
        <v>40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24.06</v>
      </c>
      <c r="L12" s="202">
        <v>19.25</v>
      </c>
      <c r="M12" s="202">
        <v>0</v>
      </c>
      <c r="N12" s="202">
        <v>28.87</v>
      </c>
      <c r="O12" s="202">
        <v>48.48</v>
      </c>
      <c r="P12" s="202">
        <v>58.31</v>
      </c>
      <c r="Q12" s="202">
        <v>1.92</v>
      </c>
      <c r="R12" s="202">
        <v>4.8099999999999996</v>
      </c>
      <c r="S12" s="202">
        <v>2.89</v>
      </c>
      <c r="T12" s="202">
        <v>0</v>
      </c>
      <c r="U12" s="202">
        <v>232.07</v>
      </c>
      <c r="V12" s="202">
        <v>0</v>
      </c>
      <c r="W12" s="202">
        <v>4.8099999999999996</v>
      </c>
      <c r="X12" s="202">
        <v>36.06</v>
      </c>
      <c r="Y12" s="202">
        <v>0</v>
      </c>
      <c r="Z12" s="202">
        <v>32.72</v>
      </c>
      <c r="AA12" s="202">
        <v>17.239999999999998</v>
      </c>
      <c r="AB12" s="202">
        <v>0</v>
      </c>
      <c r="AC12" s="202">
        <v>7.59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5.15</v>
      </c>
      <c r="AJ12" s="202">
        <v>0</v>
      </c>
      <c r="AK12" s="202">
        <v>40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24.06</v>
      </c>
      <c r="L13" s="202">
        <v>19.25</v>
      </c>
      <c r="M13" s="202">
        <v>0</v>
      </c>
      <c r="N13" s="202">
        <v>28.87</v>
      </c>
      <c r="O13" s="202">
        <v>48.48</v>
      </c>
      <c r="P13" s="202">
        <v>58.31</v>
      </c>
      <c r="Q13" s="202">
        <v>1.92</v>
      </c>
      <c r="R13" s="202">
        <v>4.8099999999999996</v>
      </c>
      <c r="S13" s="202">
        <v>2.89</v>
      </c>
      <c r="T13" s="202">
        <v>0</v>
      </c>
      <c r="U13" s="202">
        <v>232.07</v>
      </c>
      <c r="V13" s="202">
        <v>0</v>
      </c>
      <c r="W13" s="202">
        <v>4.8099999999999996</v>
      </c>
      <c r="X13" s="202">
        <v>36.06</v>
      </c>
      <c r="Y13" s="202">
        <v>0</v>
      </c>
      <c r="Z13" s="202">
        <v>32.72</v>
      </c>
      <c r="AA13" s="202">
        <v>17.239999999999998</v>
      </c>
      <c r="AB13" s="202">
        <v>0</v>
      </c>
      <c r="AC13" s="202">
        <v>7.59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5.14</v>
      </c>
      <c r="AJ13" s="202">
        <v>0</v>
      </c>
      <c r="AK13" s="202">
        <v>40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24.06</v>
      </c>
      <c r="L14" s="202">
        <v>19.25</v>
      </c>
      <c r="M14" s="202">
        <v>0</v>
      </c>
      <c r="N14" s="202">
        <v>28.87</v>
      </c>
      <c r="O14" s="202">
        <v>48.48</v>
      </c>
      <c r="P14" s="202">
        <v>58.31</v>
      </c>
      <c r="Q14" s="202">
        <v>1.92</v>
      </c>
      <c r="R14" s="202">
        <v>4.8099999999999996</v>
      </c>
      <c r="S14" s="202">
        <v>2.89</v>
      </c>
      <c r="T14" s="202">
        <v>0</v>
      </c>
      <c r="U14" s="202">
        <v>232.07</v>
      </c>
      <c r="V14" s="202">
        <v>0</v>
      </c>
      <c r="W14" s="202">
        <v>4.8099999999999996</v>
      </c>
      <c r="X14" s="202">
        <v>36.06</v>
      </c>
      <c r="Y14" s="202">
        <v>0</v>
      </c>
      <c r="Z14" s="202">
        <v>32.72</v>
      </c>
      <c r="AA14" s="202">
        <v>17.239999999999998</v>
      </c>
      <c r="AB14" s="202">
        <v>0</v>
      </c>
      <c r="AC14" s="202">
        <v>7.59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5.15</v>
      </c>
      <c r="AJ14" s="202">
        <v>0</v>
      </c>
      <c r="AK14" s="202">
        <v>40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24.06</v>
      </c>
      <c r="L15" s="202">
        <v>19.25</v>
      </c>
      <c r="M15" s="202">
        <v>0</v>
      </c>
      <c r="N15" s="202">
        <v>28.87</v>
      </c>
      <c r="O15" s="202">
        <v>48.48</v>
      </c>
      <c r="P15" s="202">
        <v>58.31</v>
      </c>
      <c r="Q15" s="202">
        <v>1.92</v>
      </c>
      <c r="R15" s="202">
        <v>4.8099999999999996</v>
      </c>
      <c r="S15" s="202">
        <v>2.89</v>
      </c>
      <c r="T15" s="202">
        <v>0</v>
      </c>
      <c r="U15" s="202">
        <v>232.07</v>
      </c>
      <c r="V15" s="202">
        <v>0</v>
      </c>
      <c r="W15" s="202">
        <v>4.8099999999999996</v>
      </c>
      <c r="X15" s="202">
        <v>36.06</v>
      </c>
      <c r="Y15" s="202">
        <v>0</v>
      </c>
      <c r="Z15" s="202">
        <v>32.72</v>
      </c>
      <c r="AA15" s="202">
        <v>22.05</v>
      </c>
      <c r="AB15" s="202">
        <v>0</v>
      </c>
      <c r="AC15" s="202">
        <v>7.59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5.15</v>
      </c>
      <c r="AJ15" s="202">
        <v>0</v>
      </c>
      <c r="AK15" s="202">
        <v>40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24.06</v>
      </c>
      <c r="L16" s="202">
        <v>19.25</v>
      </c>
      <c r="M16" s="202">
        <v>0</v>
      </c>
      <c r="N16" s="202">
        <v>28.87</v>
      </c>
      <c r="O16" s="202">
        <v>48.48</v>
      </c>
      <c r="P16" s="202">
        <v>58.31</v>
      </c>
      <c r="Q16" s="202">
        <v>1.92</v>
      </c>
      <c r="R16" s="202">
        <v>4.8099999999999996</v>
      </c>
      <c r="S16" s="202">
        <v>2.89</v>
      </c>
      <c r="T16" s="202">
        <v>0</v>
      </c>
      <c r="U16" s="202">
        <v>232.07</v>
      </c>
      <c r="V16" s="202">
        <v>0</v>
      </c>
      <c r="W16" s="202">
        <v>4.8099999999999996</v>
      </c>
      <c r="X16" s="202">
        <v>36.06</v>
      </c>
      <c r="Y16" s="202">
        <v>0</v>
      </c>
      <c r="Z16" s="202">
        <v>32.72</v>
      </c>
      <c r="AA16" s="202">
        <v>22.05</v>
      </c>
      <c r="AB16" s="202">
        <v>0</v>
      </c>
      <c r="AC16" s="202">
        <v>7.59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5.15</v>
      </c>
      <c r="AJ16" s="202">
        <v>0</v>
      </c>
      <c r="AK16" s="202">
        <v>40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24.06</v>
      </c>
      <c r="L17" s="202">
        <v>19.25</v>
      </c>
      <c r="M17" s="202">
        <v>0</v>
      </c>
      <c r="N17" s="202">
        <v>28.87</v>
      </c>
      <c r="O17" s="202">
        <v>48.48</v>
      </c>
      <c r="P17" s="202">
        <v>58.31</v>
      </c>
      <c r="Q17" s="202">
        <v>1.92</v>
      </c>
      <c r="R17" s="202">
        <v>4.8099999999999996</v>
      </c>
      <c r="S17" s="202">
        <v>2.89</v>
      </c>
      <c r="T17" s="202">
        <v>0</v>
      </c>
      <c r="U17" s="202">
        <v>232.07</v>
      </c>
      <c r="V17" s="202">
        <v>0</v>
      </c>
      <c r="W17" s="202">
        <v>4.8099999999999996</v>
      </c>
      <c r="X17" s="202">
        <v>36.06</v>
      </c>
      <c r="Y17" s="202">
        <v>0</v>
      </c>
      <c r="Z17" s="202">
        <v>32.72</v>
      </c>
      <c r="AA17" s="202">
        <v>22.05</v>
      </c>
      <c r="AB17" s="202">
        <v>0</v>
      </c>
      <c r="AC17" s="202">
        <v>7.59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5.15</v>
      </c>
      <c r="AJ17" s="202">
        <v>0</v>
      </c>
      <c r="AK17" s="202">
        <v>40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24.06</v>
      </c>
      <c r="L18" s="202">
        <v>19.25</v>
      </c>
      <c r="M18" s="202">
        <v>0</v>
      </c>
      <c r="N18" s="202">
        <v>28.87</v>
      </c>
      <c r="O18" s="202">
        <v>48.48</v>
      </c>
      <c r="P18" s="202">
        <v>58.31</v>
      </c>
      <c r="Q18" s="202">
        <v>1.92</v>
      </c>
      <c r="R18" s="202">
        <v>4.8099999999999996</v>
      </c>
      <c r="S18" s="202">
        <v>2.89</v>
      </c>
      <c r="T18" s="202">
        <v>0</v>
      </c>
      <c r="U18" s="202">
        <v>232.07</v>
      </c>
      <c r="V18" s="202">
        <v>0</v>
      </c>
      <c r="W18" s="202">
        <v>4.8099999999999996</v>
      </c>
      <c r="X18" s="202">
        <v>36.06</v>
      </c>
      <c r="Y18" s="202">
        <v>0</v>
      </c>
      <c r="Z18" s="202">
        <v>32.72</v>
      </c>
      <c r="AA18" s="202">
        <v>22.05</v>
      </c>
      <c r="AB18" s="202">
        <v>0</v>
      </c>
      <c r="AC18" s="202">
        <v>7.59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5.15</v>
      </c>
      <c r="AJ18" s="202">
        <v>0</v>
      </c>
      <c r="AK18" s="202">
        <v>40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24.06</v>
      </c>
      <c r="L19" s="202">
        <v>19.25</v>
      </c>
      <c r="M19" s="202">
        <v>0</v>
      </c>
      <c r="N19" s="202">
        <v>28.87</v>
      </c>
      <c r="O19" s="202">
        <v>48.48</v>
      </c>
      <c r="P19" s="202">
        <v>58.31</v>
      </c>
      <c r="Q19" s="202">
        <v>5.33</v>
      </c>
      <c r="R19" s="202">
        <v>10.37</v>
      </c>
      <c r="S19" s="202">
        <v>6.45</v>
      </c>
      <c r="T19" s="202">
        <v>0</v>
      </c>
      <c r="U19" s="202">
        <v>232.07</v>
      </c>
      <c r="V19" s="202">
        <v>0</v>
      </c>
      <c r="W19" s="202">
        <v>10.68</v>
      </c>
      <c r="X19" s="202">
        <v>36.06</v>
      </c>
      <c r="Y19" s="202">
        <v>0</v>
      </c>
      <c r="Z19" s="202">
        <v>32.72</v>
      </c>
      <c r="AA19" s="202">
        <v>22.05</v>
      </c>
      <c r="AB19" s="202">
        <v>0</v>
      </c>
      <c r="AC19" s="202">
        <v>7.59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5.6</v>
      </c>
      <c r="AJ19" s="202">
        <v>0</v>
      </c>
      <c r="AK19" s="202">
        <v>40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24.06</v>
      </c>
      <c r="L20" s="202">
        <v>19.25</v>
      </c>
      <c r="M20" s="202">
        <v>0</v>
      </c>
      <c r="N20" s="202">
        <v>28.87</v>
      </c>
      <c r="O20" s="202">
        <v>48.48</v>
      </c>
      <c r="P20" s="202">
        <v>58.31</v>
      </c>
      <c r="Q20" s="202">
        <v>5.33</v>
      </c>
      <c r="R20" s="202">
        <v>10.37</v>
      </c>
      <c r="S20" s="202">
        <v>6.45</v>
      </c>
      <c r="T20" s="202">
        <v>0</v>
      </c>
      <c r="U20" s="202">
        <v>232.07</v>
      </c>
      <c r="V20" s="202">
        <v>0</v>
      </c>
      <c r="W20" s="202">
        <v>10.68</v>
      </c>
      <c r="X20" s="202">
        <v>36.06</v>
      </c>
      <c r="Y20" s="202">
        <v>0</v>
      </c>
      <c r="Z20" s="202">
        <v>32.72</v>
      </c>
      <c r="AA20" s="202">
        <v>22.05</v>
      </c>
      <c r="AB20" s="202">
        <v>0</v>
      </c>
      <c r="AC20" s="202">
        <v>7.59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5.6</v>
      </c>
      <c r="AJ20" s="202">
        <v>0</v>
      </c>
      <c r="AK20" s="202">
        <v>40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24.06</v>
      </c>
      <c r="L21" s="202">
        <v>19.25</v>
      </c>
      <c r="M21" s="202">
        <v>0</v>
      </c>
      <c r="N21" s="202">
        <v>28.87</v>
      </c>
      <c r="O21" s="202">
        <v>48.48</v>
      </c>
      <c r="P21" s="202">
        <v>58.31</v>
      </c>
      <c r="Q21" s="202">
        <v>5.33</v>
      </c>
      <c r="R21" s="202">
        <v>10.37</v>
      </c>
      <c r="S21" s="202">
        <v>6.45</v>
      </c>
      <c r="T21" s="202">
        <v>0</v>
      </c>
      <c r="U21" s="202">
        <v>232.07</v>
      </c>
      <c r="V21" s="202">
        <v>0</v>
      </c>
      <c r="W21" s="202">
        <v>10.68</v>
      </c>
      <c r="X21" s="202">
        <v>36.06</v>
      </c>
      <c r="Y21" s="202">
        <v>0</v>
      </c>
      <c r="Z21" s="202">
        <v>32.72</v>
      </c>
      <c r="AA21" s="202">
        <v>22.05</v>
      </c>
      <c r="AB21" s="202">
        <v>0</v>
      </c>
      <c r="AC21" s="202">
        <v>7.59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5.6</v>
      </c>
      <c r="AJ21" s="202">
        <v>0</v>
      </c>
      <c r="AK21" s="202">
        <v>40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24.06</v>
      </c>
      <c r="L22" s="202">
        <v>19.25</v>
      </c>
      <c r="M22" s="202">
        <v>0</v>
      </c>
      <c r="N22" s="202">
        <v>28.87</v>
      </c>
      <c r="O22" s="202">
        <v>48.48</v>
      </c>
      <c r="P22" s="202">
        <v>58.31</v>
      </c>
      <c r="Q22" s="202">
        <v>5.33</v>
      </c>
      <c r="R22" s="202">
        <v>10.37</v>
      </c>
      <c r="S22" s="202">
        <v>6.45</v>
      </c>
      <c r="T22" s="202">
        <v>0</v>
      </c>
      <c r="U22" s="202">
        <v>232.07</v>
      </c>
      <c r="V22" s="202">
        <v>0</v>
      </c>
      <c r="W22" s="202">
        <v>10.68</v>
      </c>
      <c r="X22" s="202">
        <v>36.06</v>
      </c>
      <c r="Y22" s="202">
        <v>0</v>
      </c>
      <c r="Z22" s="202">
        <v>32.72</v>
      </c>
      <c r="AA22" s="202">
        <v>22.05</v>
      </c>
      <c r="AB22" s="202">
        <v>0</v>
      </c>
      <c r="AC22" s="202">
        <v>7.59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5.6</v>
      </c>
      <c r="AJ22" s="202">
        <v>0</v>
      </c>
      <c r="AK22" s="202">
        <v>40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49.84</v>
      </c>
      <c r="L23" s="202">
        <v>19.25</v>
      </c>
      <c r="M23" s="202">
        <v>0</v>
      </c>
      <c r="N23" s="202">
        <v>28.87</v>
      </c>
      <c r="O23" s="202">
        <v>48.48</v>
      </c>
      <c r="P23" s="202">
        <v>58.31</v>
      </c>
      <c r="Q23" s="202">
        <v>5.54</v>
      </c>
      <c r="R23" s="202">
        <v>10.77</v>
      </c>
      <c r="S23" s="202">
        <v>6.7</v>
      </c>
      <c r="T23" s="202">
        <v>0</v>
      </c>
      <c r="U23" s="202">
        <v>232.07</v>
      </c>
      <c r="V23" s="202">
        <v>5.07</v>
      </c>
      <c r="W23" s="202">
        <v>10.68</v>
      </c>
      <c r="X23" s="202">
        <v>36.06</v>
      </c>
      <c r="Y23" s="202">
        <v>0</v>
      </c>
      <c r="Z23" s="202">
        <v>48.11</v>
      </c>
      <c r="AA23" s="202">
        <v>22.05</v>
      </c>
      <c r="AB23" s="202">
        <v>0</v>
      </c>
      <c r="AC23" s="202">
        <v>7.59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5.6</v>
      </c>
      <c r="AJ23" s="202">
        <v>0</v>
      </c>
      <c r="AK23" s="202">
        <v>40.369999999999997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49.84</v>
      </c>
      <c r="L24" s="202">
        <v>19.25</v>
      </c>
      <c r="M24" s="202">
        <v>0</v>
      </c>
      <c r="N24" s="202">
        <v>28.87</v>
      </c>
      <c r="O24" s="202">
        <v>48.48</v>
      </c>
      <c r="P24" s="202">
        <v>58.31</v>
      </c>
      <c r="Q24" s="202">
        <v>5.33</v>
      </c>
      <c r="R24" s="202">
        <v>10.37</v>
      </c>
      <c r="S24" s="202">
        <v>6.45</v>
      </c>
      <c r="T24" s="202">
        <v>0</v>
      </c>
      <c r="U24" s="202">
        <v>232.07</v>
      </c>
      <c r="V24" s="202">
        <v>5.07</v>
      </c>
      <c r="W24" s="202">
        <v>10.68</v>
      </c>
      <c r="X24" s="202">
        <v>36.06</v>
      </c>
      <c r="Y24" s="202">
        <v>0</v>
      </c>
      <c r="Z24" s="202">
        <v>68.02</v>
      </c>
      <c r="AA24" s="202">
        <v>22.05</v>
      </c>
      <c r="AB24" s="202">
        <v>0</v>
      </c>
      <c r="AC24" s="202">
        <v>7.59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5.6</v>
      </c>
      <c r="AJ24" s="202">
        <v>0</v>
      </c>
      <c r="AK24" s="202">
        <v>40.369999999999997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49.84</v>
      </c>
      <c r="L25" s="202">
        <v>62.79</v>
      </c>
      <c r="M25" s="202">
        <v>0</v>
      </c>
      <c r="N25" s="202">
        <v>28.87</v>
      </c>
      <c r="O25" s="202">
        <v>48.48</v>
      </c>
      <c r="P25" s="202">
        <v>58.31</v>
      </c>
      <c r="Q25" s="202">
        <v>5.33</v>
      </c>
      <c r="R25" s="202">
        <v>10.37</v>
      </c>
      <c r="S25" s="202">
        <v>6.45</v>
      </c>
      <c r="T25" s="202">
        <v>0</v>
      </c>
      <c r="U25" s="202">
        <v>232.07</v>
      </c>
      <c r="V25" s="202">
        <v>5.07</v>
      </c>
      <c r="W25" s="202">
        <v>10.68</v>
      </c>
      <c r="X25" s="202">
        <v>36.06</v>
      </c>
      <c r="Y25" s="202">
        <v>0</v>
      </c>
      <c r="Z25" s="202">
        <v>68.010000000000005</v>
      </c>
      <c r="AA25" s="202">
        <v>22.05</v>
      </c>
      <c r="AB25" s="202">
        <v>0</v>
      </c>
      <c r="AC25" s="202">
        <v>7.59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5.6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49.84</v>
      </c>
      <c r="L26" s="202">
        <v>62.79</v>
      </c>
      <c r="M26" s="202">
        <v>0</v>
      </c>
      <c r="N26" s="202">
        <v>28.87</v>
      </c>
      <c r="O26" s="202">
        <v>48.48</v>
      </c>
      <c r="P26" s="202">
        <v>58.31</v>
      </c>
      <c r="Q26" s="202">
        <v>5.33</v>
      </c>
      <c r="R26" s="202">
        <v>10.37</v>
      </c>
      <c r="S26" s="202">
        <v>6.45</v>
      </c>
      <c r="T26" s="202">
        <v>0</v>
      </c>
      <c r="U26" s="202">
        <v>232.07</v>
      </c>
      <c r="V26" s="202">
        <v>5.07</v>
      </c>
      <c r="W26" s="202">
        <v>10.68</v>
      </c>
      <c r="X26" s="202">
        <v>36.06</v>
      </c>
      <c r="Y26" s="202">
        <v>0</v>
      </c>
      <c r="Z26" s="202">
        <v>68.010000000000005</v>
      </c>
      <c r="AA26" s="202">
        <v>22.05</v>
      </c>
      <c r="AB26" s="202">
        <v>0</v>
      </c>
      <c r="AC26" s="202">
        <v>7.59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5.6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49.84</v>
      </c>
      <c r="L27" s="202">
        <v>62.79</v>
      </c>
      <c r="M27" s="202">
        <v>0</v>
      </c>
      <c r="N27" s="202">
        <v>28.87</v>
      </c>
      <c r="O27" s="202">
        <v>48.48</v>
      </c>
      <c r="P27" s="202">
        <v>58.31</v>
      </c>
      <c r="Q27" s="202">
        <v>5.33</v>
      </c>
      <c r="R27" s="202">
        <v>10.36</v>
      </c>
      <c r="S27" s="202">
        <v>6.45</v>
      </c>
      <c r="T27" s="202">
        <v>0</v>
      </c>
      <c r="U27" s="202">
        <v>232.07</v>
      </c>
      <c r="V27" s="202">
        <v>5.07</v>
      </c>
      <c r="W27" s="202">
        <v>10.68</v>
      </c>
      <c r="X27" s="202">
        <v>36.06</v>
      </c>
      <c r="Y27" s="202">
        <v>0</v>
      </c>
      <c r="Z27" s="202">
        <v>68.010000000000005</v>
      </c>
      <c r="AA27" s="202">
        <v>22.05</v>
      </c>
      <c r="AB27" s="202">
        <v>0</v>
      </c>
      <c r="AC27" s="202">
        <v>7.59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5.6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7.82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49.84</v>
      </c>
      <c r="L28" s="202">
        <v>62.79</v>
      </c>
      <c r="M28" s="202">
        <v>0</v>
      </c>
      <c r="N28" s="202">
        <v>28.87</v>
      </c>
      <c r="O28" s="202">
        <v>48.48</v>
      </c>
      <c r="P28" s="202">
        <v>58.31</v>
      </c>
      <c r="Q28" s="202">
        <v>5.33</v>
      </c>
      <c r="R28" s="202">
        <v>10.36</v>
      </c>
      <c r="S28" s="202">
        <v>6.45</v>
      </c>
      <c r="T28" s="202">
        <v>0</v>
      </c>
      <c r="U28" s="202">
        <v>232.07</v>
      </c>
      <c r="V28" s="202">
        <v>5.07</v>
      </c>
      <c r="W28" s="202">
        <v>10.68</v>
      </c>
      <c r="X28" s="202">
        <v>36.06</v>
      </c>
      <c r="Y28" s="202">
        <v>0</v>
      </c>
      <c r="Z28" s="202">
        <v>68.010000000000005</v>
      </c>
      <c r="AA28" s="202">
        <v>22.05</v>
      </c>
      <c r="AB28" s="202">
        <v>0</v>
      </c>
      <c r="AC28" s="202">
        <v>7.95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5.6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19.21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49.84</v>
      </c>
      <c r="L29" s="202">
        <v>62.79</v>
      </c>
      <c r="M29" s="202">
        <v>0</v>
      </c>
      <c r="N29" s="202">
        <v>28.87</v>
      </c>
      <c r="O29" s="202">
        <v>48.48</v>
      </c>
      <c r="P29" s="202">
        <v>58.31</v>
      </c>
      <c r="Q29" s="202">
        <v>5.33</v>
      </c>
      <c r="R29" s="202">
        <v>10.36</v>
      </c>
      <c r="S29" s="202">
        <v>6.45</v>
      </c>
      <c r="T29" s="202">
        <v>0</v>
      </c>
      <c r="U29" s="202">
        <v>232.07</v>
      </c>
      <c r="V29" s="202">
        <v>5.07</v>
      </c>
      <c r="W29" s="202">
        <v>10.68</v>
      </c>
      <c r="X29" s="202">
        <v>36.06</v>
      </c>
      <c r="Y29" s="202">
        <v>0</v>
      </c>
      <c r="Z29" s="202">
        <v>68.010000000000005</v>
      </c>
      <c r="AA29" s="202">
        <v>22.05</v>
      </c>
      <c r="AB29" s="202">
        <v>0</v>
      </c>
      <c r="AC29" s="202">
        <v>7.95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5.6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49.84</v>
      </c>
      <c r="L30" s="202">
        <v>62.79</v>
      </c>
      <c r="M30" s="202">
        <v>0</v>
      </c>
      <c r="N30" s="202">
        <v>28.87</v>
      </c>
      <c r="O30" s="202">
        <v>48.48</v>
      </c>
      <c r="P30" s="202">
        <v>58.31</v>
      </c>
      <c r="Q30" s="202">
        <v>5.33</v>
      </c>
      <c r="R30" s="202">
        <v>10.36</v>
      </c>
      <c r="S30" s="202">
        <v>6.45</v>
      </c>
      <c r="T30" s="202">
        <v>0</v>
      </c>
      <c r="U30" s="202">
        <v>232.07</v>
      </c>
      <c r="V30" s="202">
        <v>5.07</v>
      </c>
      <c r="W30" s="202">
        <v>10.68</v>
      </c>
      <c r="X30" s="202">
        <v>36.06</v>
      </c>
      <c r="Y30" s="202">
        <v>0</v>
      </c>
      <c r="Z30" s="202">
        <v>68.010000000000005</v>
      </c>
      <c r="AA30" s="202">
        <v>22.05</v>
      </c>
      <c r="AB30" s="202">
        <v>0</v>
      </c>
      <c r="AC30" s="202">
        <v>7.95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5.6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51.79</v>
      </c>
      <c r="L31" s="202">
        <v>62.79</v>
      </c>
      <c r="M31" s="202">
        <v>0</v>
      </c>
      <c r="N31" s="202">
        <v>28.87</v>
      </c>
      <c r="O31" s="202">
        <v>48.48</v>
      </c>
      <c r="P31" s="202">
        <v>58.31</v>
      </c>
      <c r="Q31" s="202">
        <v>5.33</v>
      </c>
      <c r="R31" s="202">
        <v>10.37</v>
      </c>
      <c r="S31" s="202">
        <v>6.45</v>
      </c>
      <c r="T31" s="202">
        <v>0</v>
      </c>
      <c r="U31" s="202">
        <v>232.07</v>
      </c>
      <c r="V31" s="202">
        <v>5.07</v>
      </c>
      <c r="W31" s="202">
        <v>10.68</v>
      </c>
      <c r="X31" s="202">
        <v>36.06</v>
      </c>
      <c r="Y31" s="202">
        <v>0</v>
      </c>
      <c r="Z31" s="202">
        <v>68.010000000000005</v>
      </c>
      <c r="AA31" s="202">
        <v>22.05</v>
      </c>
      <c r="AB31" s="202">
        <v>0</v>
      </c>
      <c r="AC31" s="202">
        <v>7.95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49.84</v>
      </c>
      <c r="L32" s="202">
        <v>62.79</v>
      </c>
      <c r="M32" s="202">
        <v>0</v>
      </c>
      <c r="N32" s="202">
        <v>28.87</v>
      </c>
      <c r="O32" s="202">
        <v>48.48</v>
      </c>
      <c r="P32" s="202">
        <v>58.31</v>
      </c>
      <c r="Q32" s="202">
        <v>5.33</v>
      </c>
      <c r="R32" s="202">
        <v>10.37</v>
      </c>
      <c r="S32" s="202">
        <v>6.45</v>
      </c>
      <c r="T32" s="202">
        <v>0</v>
      </c>
      <c r="U32" s="202">
        <v>232.07</v>
      </c>
      <c r="V32" s="202">
        <v>5.07</v>
      </c>
      <c r="W32" s="202">
        <v>10.68</v>
      </c>
      <c r="X32" s="202">
        <v>36.06</v>
      </c>
      <c r="Y32" s="202">
        <v>0</v>
      </c>
      <c r="Z32" s="202">
        <v>68.010000000000005</v>
      </c>
      <c r="AA32" s="202">
        <v>22.05</v>
      </c>
      <c r="AB32" s="202">
        <v>0</v>
      </c>
      <c r="AC32" s="202">
        <v>7.95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49.84</v>
      </c>
      <c r="L33" s="202">
        <v>62.79</v>
      </c>
      <c r="M33" s="202">
        <v>0</v>
      </c>
      <c r="N33" s="202">
        <v>28.87</v>
      </c>
      <c r="O33" s="202">
        <v>48.48</v>
      </c>
      <c r="P33" s="202">
        <v>58.31</v>
      </c>
      <c r="Q33" s="202">
        <v>5.33</v>
      </c>
      <c r="R33" s="202">
        <v>10.37</v>
      </c>
      <c r="S33" s="202">
        <v>6.45</v>
      </c>
      <c r="T33" s="202">
        <v>0</v>
      </c>
      <c r="U33" s="202">
        <v>232.07</v>
      </c>
      <c r="V33" s="202">
        <v>5.07</v>
      </c>
      <c r="W33" s="202">
        <v>10.68</v>
      </c>
      <c r="X33" s="202">
        <v>36.06</v>
      </c>
      <c r="Y33" s="202">
        <v>0</v>
      </c>
      <c r="Z33" s="202">
        <v>68.010000000000005</v>
      </c>
      <c r="AA33" s="202">
        <v>22.05</v>
      </c>
      <c r="AB33" s="202">
        <v>0</v>
      </c>
      <c r="AC33" s="202">
        <v>7.95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49.84</v>
      </c>
      <c r="L34" s="202">
        <v>62.79</v>
      </c>
      <c r="M34" s="202">
        <v>0</v>
      </c>
      <c r="N34" s="202">
        <v>28.87</v>
      </c>
      <c r="O34" s="202">
        <v>48.48</v>
      </c>
      <c r="P34" s="202">
        <v>58.31</v>
      </c>
      <c r="Q34" s="202">
        <v>5.33</v>
      </c>
      <c r="R34" s="202">
        <v>10.37</v>
      </c>
      <c r="S34" s="202">
        <v>6.45</v>
      </c>
      <c r="T34" s="202">
        <v>0</v>
      </c>
      <c r="U34" s="202">
        <v>232.07</v>
      </c>
      <c r="V34" s="202">
        <v>5.07</v>
      </c>
      <c r="W34" s="202">
        <v>10.68</v>
      </c>
      <c r="X34" s="202">
        <v>36.06</v>
      </c>
      <c r="Y34" s="202">
        <v>0</v>
      </c>
      <c r="Z34" s="202">
        <v>68.010000000000005</v>
      </c>
      <c r="AA34" s="202">
        <v>22.05</v>
      </c>
      <c r="AB34" s="202">
        <v>0</v>
      </c>
      <c r="AC34" s="202">
        <v>7.95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49.84</v>
      </c>
      <c r="L35" s="202">
        <v>62.79</v>
      </c>
      <c r="M35" s="202">
        <v>0</v>
      </c>
      <c r="N35" s="202">
        <v>28.87</v>
      </c>
      <c r="O35" s="202">
        <v>48.48</v>
      </c>
      <c r="P35" s="202">
        <v>58.31</v>
      </c>
      <c r="Q35" s="202">
        <v>5.33</v>
      </c>
      <c r="R35" s="202">
        <v>10.37</v>
      </c>
      <c r="S35" s="202">
        <v>6.45</v>
      </c>
      <c r="T35" s="202">
        <v>0</v>
      </c>
      <c r="U35" s="202">
        <v>232.07</v>
      </c>
      <c r="V35" s="202">
        <v>5.07</v>
      </c>
      <c r="W35" s="202">
        <v>10.68</v>
      </c>
      <c r="X35" s="202">
        <v>36.06</v>
      </c>
      <c r="Y35" s="202">
        <v>0</v>
      </c>
      <c r="Z35" s="202">
        <v>68.02</v>
      </c>
      <c r="AA35" s="202">
        <v>22.3</v>
      </c>
      <c r="AB35" s="202">
        <v>0</v>
      </c>
      <c r="AC35" s="202">
        <v>7.59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49.84</v>
      </c>
      <c r="L36" s="202">
        <v>19.25</v>
      </c>
      <c r="M36" s="202">
        <v>0</v>
      </c>
      <c r="N36" s="202">
        <v>28.87</v>
      </c>
      <c r="O36" s="202">
        <v>48.48</v>
      </c>
      <c r="P36" s="202">
        <v>58.31</v>
      </c>
      <c r="Q36" s="202">
        <v>5.33</v>
      </c>
      <c r="R36" s="202">
        <v>10.37</v>
      </c>
      <c r="S36" s="202">
        <v>6.45</v>
      </c>
      <c r="T36" s="202">
        <v>0</v>
      </c>
      <c r="U36" s="202">
        <v>232.07</v>
      </c>
      <c r="V36" s="202">
        <v>5.07</v>
      </c>
      <c r="W36" s="202">
        <v>10.68</v>
      </c>
      <c r="X36" s="202">
        <v>36.06</v>
      </c>
      <c r="Y36" s="202">
        <v>0</v>
      </c>
      <c r="Z36" s="202">
        <v>68.02</v>
      </c>
      <c r="AA36" s="202">
        <v>22.3</v>
      </c>
      <c r="AB36" s="202">
        <v>0</v>
      </c>
      <c r="AC36" s="202">
        <v>7.59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</v>
      </c>
      <c r="AJ36" s="202">
        <v>0</v>
      </c>
      <c r="AK36" s="202">
        <v>41.45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49.84</v>
      </c>
      <c r="L37" s="202">
        <v>19.260000000000002</v>
      </c>
      <c r="M37" s="202">
        <v>0</v>
      </c>
      <c r="N37" s="202">
        <v>28.87</v>
      </c>
      <c r="O37" s="202">
        <v>48.48</v>
      </c>
      <c r="P37" s="202">
        <v>58.31</v>
      </c>
      <c r="Q37" s="202">
        <v>5.54</v>
      </c>
      <c r="R37" s="202">
        <v>10.77</v>
      </c>
      <c r="S37" s="202">
        <v>6.7</v>
      </c>
      <c r="T37" s="202">
        <v>0</v>
      </c>
      <c r="U37" s="202">
        <v>232.07</v>
      </c>
      <c r="V37" s="202">
        <v>5.07</v>
      </c>
      <c r="W37" s="202">
        <v>10.68</v>
      </c>
      <c r="X37" s="202">
        <v>36.06</v>
      </c>
      <c r="Y37" s="202">
        <v>0</v>
      </c>
      <c r="Z37" s="202">
        <v>68.02</v>
      </c>
      <c r="AA37" s="202">
        <v>22.14</v>
      </c>
      <c r="AB37" s="202">
        <v>0</v>
      </c>
      <c r="AC37" s="202">
        <v>7.59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</v>
      </c>
      <c r="AJ37" s="202">
        <v>0</v>
      </c>
      <c r="AK37" s="202">
        <v>41.45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49.84</v>
      </c>
      <c r="L38" s="202">
        <v>19.260000000000002</v>
      </c>
      <c r="M38" s="202">
        <v>0</v>
      </c>
      <c r="N38" s="202">
        <v>28.87</v>
      </c>
      <c r="O38" s="202">
        <v>48.48</v>
      </c>
      <c r="P38" s="202">
        <v>58.31</v>
      </c>
      <c r="Q38" s="202">
        <v>5.54</v>
      </c>
      <c r="R38" s="202">
        <v>10.77</v>
      </c>
      <c r="S38" s="202">
        <v>6.7</v>
      </c>
      <c r="T38" s="202">
        <v>0</v>
      </c>
      <c r="U38" s="202">
        <v>232.07</v>
      </c>
      <c r="V38" s="202">
        <v>5.07</v>
      </c>
      <c r="W38" s="202">
        <v>10.68</v>
      </c>
      <c r="X38" s="202">
        <v>36.06</v>
      </c>
      <c r="Y38" s="202">
        <v>0</v>
      </c>
      <c r="Z38" s="202">
        <v>68.02</v>
      </c>
      <c r="AA38" s="202">
        <v>22.14</v>
      </c>
      <c r="AB38" s="202">
        <v>0</v>
      </c>
      <c r="AC38" s="202">
        <v>7.59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</v>
      </c>
      <c r="AJ38" s="202">
        <v>0</v>
      </c>
      <c r="AK38" s="202">
        <v>41.45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49.84</v>
      </c>
      <c r="L39" s="202">
        <v>19.57</v>
      </c>
      <c r="M39" s="202">
        <v>0</v>
      </c>
      <c r="N39" s="202">
        <v>28.87</v>
      </c>
      <c r="O39" s="202">
        <v>48.48</v>
      </c>
      <c r="P39" s="202">
        <v>58.31</v>
      </c>
      <c r="Q39" s="202">
        <v>5.54</v>
      </c>
      <c r="R39" s="202">
        <v>10.77</v>
      </c>
      <c r="S39" s="202">
        <v>6.7</v>
      </c>
      <c r="T39" s="202">
        <v>0</v>
      </c>
      <c r="U39" s="202">
        <v>232.07</v>
      </c>
      <c r="V39" s="202">
        <v>5.07</v>
      </c>
      <c r="W39" s="202">
        <v>10.7</v>
      </c>
      <c r="X39" s="202">
        <v>36.06</v>
      </c>
      <c r="Y39" s="202">
        <v>0</v>
      </c>
      <c r="Z39" s="202">
        <v>68.02</v>
      </c>
      <c r="AA39" s="202">
        <v>22.05</v>
      </c>
      <c r="AB39" s="202">
        <v>0</v>
      </c>
      <c r="AC39" s="202">
        <v>7.59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</v>
      </c>
      <c r="AJ39" s="202">
        <v>0</v>
      </c>
      <c r="AK39" s="202">
        <v>41.45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49.84</v>
      </c>
      <c r="L40" s="202">
        <v>19.57</v>
      </c>
      <c r="M40" s="202">
        <v>0</v>
      </c>
      <c r="N40" s="202">
        <v>28.87</v>
      </c>
      <c r="O40" s="202">
        <v>48.48</v>
      </c>
      <c r="P40" s="202">
        <v>58.31</v>
      </c>
      <c r="Q40" s="202">
        <v>5.54</v>
      </c>
      <c r="R40" s="202">
        <v>10.77</v>
      </c>
      <c r="S40" s="202">
        <v>6.7</v>
      </c>
      <c r="T40" s="202">
        <v>0</v>
      </c>
      <c r="U40" s="202">
        <v>232.07</v>
      </c>
      <c r="V40" s="202">
        <v>5.07</v>
      </c>
      <c r="W40" s="202">
        <v>10.7</v>
      </c>
      <c r="X40" s="202">
        <v>36.06</v>
      </c>
      <c r="Y40" s="202">
        <v>0</v>
      </c>
      <c r="Z40" s="202">
        <v>68.02</v>
      </c>
      <c r="AA40" s="202">
        <v>22.05</v>
      </c>
      <c r="AB40" s="202">
        <v>0</v>
      </c>
      <c r="AC40" s="202">
        <v>7.07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</v>
      </c>
      <c r="AJ40" s="202">
        <v>0</v>
      </c>
      <c r="AK40" s="202">
        <v>41.45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49.84</v>
      </c>
      <c r="L41" s="202">
        <v>19.25</v>
      </c>
      <c r="M41" s="202">
        <v>0</v>
      </c>
      <c r="N41" s="202">
        <v>28.87</v>
      </c>
      <c r="O41" s="202">
        <v>48.48</v>
      </c>
      <c r="P41" s="202">
        <v>58.31</v>
      </c>
      <c r="Q41" s="202">
        <v>5.33</v>
      </c>
      <c r="R41" s="202">
        <v>10.37</v>
      </c>
      <c r="S41" s="202">
        <v>6.45</v>
      </c>
      <c r="T41" s="202">
        <v>0</v>
      </c>
      <c r="U41" s="202">
        <v>232.07</v>
      </c>
      <c r="V41" s="202">
        <v>5.07</v>
      </c>
      <c r="W41" s="202">
        <v>10.68</v>
      </c>
      <c r="X41" s="202">
        <v>36.06</v>
      </c>
      <c r="Y41" s="202">
        <v>0</v>
      </c>
      <c r="Z41" s="202">
        <v>68.02</v>
      </c>
      <c r="AA41" s="202">
        <v>22.05</v>
      </c>
      <c r="AB41" s="202">
        <v>0</v>
      </c>
      <c r="AC41" s="202">
        <v>7.07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</v>
      </c>
      <c r="AJ41" s="202">
        <v>0</v>
      </c>
      <c r="AK41" s="202">
        <v>40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49.84</v>
      </c>
      <c r="L42" s="202">
        <v>19.25</v>
      </c>
      <c r="M42" s="202">
        <v>0</v>
      </c>
      <c r="N42" s="202">
        <v>28.87</v>
      </c>
      <c r="O42" s="202">
        <v>48.48</v>
      </c>
      <c r="P42" s="202">
        <v>58.31</v>
      </c>
      <c r="Q42" s="202">
        <v>5.33</v>
      </c>
      <c r="R42" s="202">
        <v>10.37</v>
      </c>
      <c r="S42" s="202">
        <v>6.45</v>
      </c>
      <c r="T42" s="202">
        <v>0</v>
      </c>
      <c r="U42" s="202">
        <v>232.07</v>
      </c>
      <c r="V42" s="202">
        <v>5.07</v>
      </c>
      <c r="W42" s="202">
        <v>10.68</v>
      </c>
      <c r="X42" s="202">
        <v>36.06</v>
      </c>
      <c r="Y42" s="202">
        <v>0</v>
      </c>
      <c r="Z42" s="202">
        <v>32.72</v>
      </c>
      <c r="AA42" s="202">
        <v>22.05</v>
      </c>
      <c r="AB42" s="202">
        <v>0</v>
      </c>
      <c r="AC42" s="202">
        <v>7.07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</v>
      </c>
      <c r="AJ42" s="202">
        <v>0</v>
      </c>
      <c r="AK42" s="202">
        <v>40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33.68</v>
      </c>
      <c r="L43" s="202">
        <v>19.25</v>
      </c>
      <c r="M43" s="202">
        <v>0</v>
      </c>
      <c r="N43" s="202">
        <v>28.87</v>
      </c>
      <c r="O43" s="202">
        <v>48.48</v>
      </c>
      <c r="P43" s="202">
        <v>58.31</v>
      </c>
      <c r="Q43" s="202">
        <v>5.33</v>
      </c>
      <c r="R43" s="202">
        <v>10.37</v>
      </c>
      <c r="S43" s="202">
        <v>6.45</v>
      </c>
      <c r="T43" s="202">
        <v>0</v>
      </c>
      <c r="U43" s="202">
        <v>232.07</v>
      </c>
      <c r="V43" s="202">
        <v>5.07</v>
      </c>
      <c r="W43" s="202">
        <v>10.68</v>
      </c>
      <c r="X43" s="202">
        <v>36.06</v>
      </c>
      <c r="Y43" s="202">
        <v>0</v>
      </c>
      <c r="Z43" s="202">
        <v>32.72</v>
      </c>
      <c r="AA43" s="202">
        <v>22.05</v>
      </c>
      <c r="AB43" s="202">
        <v>0</v>
      </c>
      <c r="AC43" s="202">
        <v>14.09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20.05</v>
      </c>
      <c r="AJ43" s="202">
        <v>0</v>
      </c>
      <c r="AK43" s="202">
        <v>40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38.49</v>
      </c>
      <c r="L44" s="202">
        <v>19.25</v>
      </c>
      <c r="M44" s="202">
        <v>0</v>
      </c>
      <c r="N44" s="202">
        <v>28.87</v>
      </c>
      <c r="O44" s="202">
        <v>48.48</v>
      </c>
      <c r="P44" s="202">
        <v>58.31</v>
      </c>
      <c r="Q44" s="202">
        <v>5.33</v>
      </c>
      <c r="R44" s="202">
        <v>10.37</v>
      </c>
      <c r="S44" s="202">
        <v>6.45</v>
      </c>
      <c r="T44" s="202">
        <v>0</v>
      </c>
      <c r="U44" s="202">
        <v>232.07</v>
      </c>
      <c r="V44" s="202">
        <v>5.07</v>
      </c>
      <c r="W44" s="202">
        <v>10.68</v>
      </c>
      <c r="X44" s="202">
        <v>36.06</v>
      </c>
      <c r="Y44" s="202">
        <v>0</v>
      </c>
      <c r="Z44" s="202">
        <v>32.72</v>
      </c>
      <c r="AA44" s="202">
        <v>22.05</v>
      </c>
      <c r="AB44" s="202">
        <v>0</v>
      </c>
      <c r="AC44" s="202">
        <v>14.09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20.91</v>
      </c>
      <c r="AJ44" s="202">
        <v>0</v>
      </c>
      <c r="AK44" s="202">
        <v>40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38.49</v>
      </c>
      <c r="L45" s="202">
        <v>19.25</v>
      </c>
      <c r="M45" s="202">
        <v>0</v>
      </c>
      <c r="N45" s="202">
        <v>28.87</v>
      </c>
      <c r="O45" s="202">
        <v>48.48</v>
      </c>
      <c r="P45" s="202">
        <v>58.31</v>
      </c>
      <c r="Q45" s="202">
        <v>5.33</v>
      </c>
      <c r="R45" s="202">
        <v>10.37</v>
      </c>
      <c r="S45" s="202">
        <v>6.45</v>
      </c>
      <c r="T45" s="202">
        <v>0</v>
      </c>
      <c r="U45" s="202">
        <v>232.07</v>
      </c>
      <c r="V45" s="202">
        <v>5.07</v>
      </c>
      <c r="W45" s="202">
        <v>10.68</v>
      </c>
      <c r="X45" s="202">
        <v>36.06</v>
      </c>
      <c r="Y45" s="202">
        <v>0</v>
      </c>
      <c r="Z45" s="202">
        <v>32.72</v>
      </c>
      <c r="AA45" s="202">
        <v>22.05</v>
      </c>
      <c r="AB45" s="202">
        <v>0</v>
      </c>
      <c r="AC45" s="202">
        <v>14.91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20.91</v>
      </c>
      <c r="AJ45" s="202">
        <v>0</v>
      </c>
      <c r="AK45" s="202">
        <v>40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38.49</v>
      </c>
      <c r="L46" s="202">
        <v>19.25</v>
      </c>
      <c r="M46" s="202">
        <v>0</v>
      </c>
      <c r="N46" s="202">
        <v>28.87</v>
      </c>
      <c r="O46" s="202">
        <v>48.48</v>
      </c>
      <c r="P46" s="202">
        <v>58.31</v>
      </c>
      <c r="Q46" s="202">
        <v>5.33</v>
      </c>
      <c r="R46" s="202">
        <v>10.37</v>
      </c>
      <c r="S46" s="202">
        <v>6.45</v>
      </c>
      <c r="T46" s="202">
        <v>0</v>
      </c>
      <c r="U46" s="202">
        <v>232.07</v>
      </c>
      <c r="V46" s="202">
        <v>5.07</v>
      </c>
      <c r="W46" s="202">
        <v>10.68</v>
      </c>
      <c r="X46" s="202">
        <v>36.06</v>
      </c>
      <c r="Y46" s="202">
        <v>0</v>
      </c>
      <c r="Z46" s="202">
        <v>32.72</v>
      </c>
      <c r="AA46" s="202">
        <v>22.05</v>
      </c>
      <c r="AB46" s="202">
        <v>0</v>
      </c>
      <c r="AC46" s="202">
        <v>14.91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20.91</v>
      </c>
      <c r="AJ46" s="202">
        <v>0</v>
      </c>
      <c r="AK46" s="202">
        <v>40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24.06</v>
      </c>
      <c r="L47" s="202">
        <v>19.25</v>
      </c>
      <c r="M47" s="202">
        <v>0</v>
      </c>
      <c r="N47" s="202">
        <v>28.87</v>
      </c>
      <c r="O47" s="202">
        <v>48.48</v>
      </c>
      <c r="P47" s="202">
        <v>58.31</v>
      </c>
      <c r="Q47" s="202">
        <v>5.33</v>
      </c>
      <c r="R47" s="202">
        <v>10.34</v>
      </c>
      <c r="S47" s="202">
        <v>6.45</v>
      </c>
      <c r="T47" s="202">
        <v>0</v>
      </c>
      <c r="U47" s="202">
        <v>234.5</v>
      </c>
      <c r="V47" s="202">
        <v>5.07</v>
      </c>
      <c r="W47" s="202">
        <v>10.72</v>
      </c>
      <c r="X47" s="202">
        <v>36.06</v>
      </c>
      <c r="Y47" s="202">
        <v>0</v>
      </c>
      <c r="Z47" s="202">
        <v>32.72</v>
      </c>
      <c r="AA47" s="202">
        <v>22.05</v>
      </c>
      <c r="AB47" s="202">
        <v>0</v>
      </c>
      <c r="AC47" s="202">
        <v>7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</v>
      </c>
      <c r="AJ47" s="202">
        <v>0</v>
      </c>
      <c r="AK47" s="202">
        <v>40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24.06</v>
      </c>
      <c r="L48" s="202">
        <v>19.25</v>
      </c>
      <c r="M48" s="202">
        <v>0</v>
      </c>
      <c r="N48" s="202">
        <v>28.87</v>
      </c>
      <c r="O48" s="202">
        <v>48.48</v>
      </c>
      <c r="P48" s="202">
        <v>58.31</v>
      </c>
      <c r="Q48" s="202">
        <v>5.33</v>
      </c>
      <c r="R48" s="202">
        <v>9.66</v>
      </c>
      <c r="S48" s="202">
        <v>6.45</v>
      </c>
      <c r="T48" s="202">
        <v>0</v>
      </c>
      <c r="U48" s="202">
        <v>234.5</v>
      </c>
      <c r="V48" s="202">
        <v>5.07</v>
      </c>
      <c r="W48" s="202">
        <v>10.72</v>
      </c>
      <c r="X48" s="202">
        <v>36.06</v>
      </c>
      <c r="Y48" s="202">
        <v>0</v>
      </c>
      <c r="Z48" s="202">
        <v>32.72</v>
      </c>
      <c r="AA48" s="202">
        <v>22.05</v>
      </c>
      <c r="AB48" s="202">
        <v>0</v>
      </c>
      <c r="AC48" s="202">
        <v>7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</v>
      </c>
      <c r="AJ48" s="202">
        <v>0</v>
      </c>
      <c r="AK48" s="202">
        <v>40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49.84</v>
      </c>
      <c r="L49" s="202">
        <v>19.25</v>
      </c>
      <c r="M49" s="202">
        <v>0</v>
      </c>
      <c r="N49" s="202">
        <v>28.87</v>
      </c>
      <c r="O49" s="202">
        <v>48.48</v>
      </c>
      <c r="P49" s="202">
        <v>58.31</v>
      </c>
      <c r="Q49" s="202">
        <v>1.92</v>
      </c>
      <c r="R49" s="202">
        <v>4.8099999999999996</v>
      </c>
      <c r="S49" s="202">
        <v>2.89</v>
      </c>
      <c r="T49" s="202">
        <v>0</v>
      </c>
      <c r="U49" s="202">
        <v>234.5</v>
      </c>
      <c r="V49" s="202">
        <v>0</v>
      </c>
      <c r="W49" s="202">
        <v>4.8099999999999996</v>
      </c>
      <c r="X49" s="202">
        <v>36.06</v>
      </c>
      <c r="Y49" s="202">
        <v>0</v>
      </c>
      <c r="Z49" s="202">
        <v>32</v>
      </c>
      <c r="AA49" s="202">
        <v>17.239999999999998</v>
      </c>
      <c r="AB49" s="202">
        <v>0</v>
      </c>
      <c r="AC49" s="202">
        <v>7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</v>
      </c>
      <c r="AJ49" s="202">
        <v>0</v>
      </c>
      <c r="AK49" s="202">
        <v>40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49.84</v>
      </c>
      <c r="L50" s="202">
        <v>19.25</v>
      </c>
      <c r="M50" s="202">
        <v>0</v>
      </c>
      <c r="N50" s="202">
        <v>28.87</v>
      </c>
      <c r="O50" s="202">
        <v>48.48</v>
      </c>
      <c r="P50" s="202">
        <v>58.31</v>
      </c>
      <c r="Q50" s="202">
        <v>1.92</v>
      </c>
      <c r="R50" s="202">
        <v>4.8099999999999996</v>
      </c>
      <c r="S50" s="202">
        <v>2.89</v>
      </c>
      <c r="T50" s="202">
        <v>0</v>
      </c>
      <c r="U50" s="202">
        <v>234.5</v>
      </c>
      <c r="V50" s="202">
        <v>0</v>
      </c>
      <c r="W50" s="202">
        <v>4.8099999999999996</v>
      </c>
      <c r="X50" s="202">
        <v>36.06</v>
      </c>
      <c r="Y50" s="202">
        <v>0</v>
      </c>
      <c r="Z50" s="202">
        <v>32</v>
      </c>
      <c r="AA50" s="202">
        <v>17.239999999999998</v>
      </c>
      <c r="AB50" s="202">
        <v>0</v>
      </c>
      <c r="AC50" s="202">
        <v>7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</v>
      </c>
      <c r="AJ50" s="202">
        <v>0</v>
      </c>
      <c r="AK50" s="202">
        <v>40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49.84</v>
      </c>
      <c r="L51" s="202">
        <v>19.25</v>
      </c>
      <c r="M51" s="202">
        <v>0</v>
      </c>
      <c r="N51" s="202">
        <v>28.87</v>
      </c>
      <c r="O51" s="202">
        <v>48.48</v>
      </c>
      <c r="P51" s="202">
        <v>58.31</v>
      </c>
      <c r="Q51" s="202">
        <v>1.92</v>
      </c>
      <c r="R51" s="202">
        <v>4.8099999999999996</v>
      </c>
      <c r="S51" s="202">
        <v>2.89</v>
      </c>
      <c r="T51" s="202">
        <v>0</v>
      </c>
      <c r="U51" s="202">
        <v>234.5</v>
      </c>
      <c r="V51" s="202">
        <v>0</v>
      </c>
      <c r="W51" s="202">
        <v>4.8099999999999996</v>
      </c>
      <c r="X51" s="202">
        <v>36.06</v>
      </c>
      <c r="Y51" s="202">
        <v>0</v>
      </c>
      <c r="Z51" s="202">
        <v>31.76</v>
      </c>
      <c r="AA51" s="202">
        <v>22.05</v>
      </c>
      <c r="AB51" s="202">
        <v>0</v>
      </c>
      <c r="AC51" s="202">
        <v>7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</v>
      </c>
      <c r="AJ51" s="202">
        <v>0</v>
      </c>
      <c r="AK51" s="202">
        <v>40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49.84</v>
      </c>
      <c r="L52" s="202">
        <v>19.25</v>
      </c>
      <c r="M52" s="202">
        <v>0</v>
      </c>
      <c r="N52" s="202">
        <v>28.87</v>
      </c>
      <c r="O52" s="202">
        <v>48.48</v>
      </c>
      <c r="P52" s="202">
        <v>58.31</v>
      </c>
      <c r="Q52" s="202">
        <v>1.92</v>
      </c>
      <c r="R52" s="202">
        <v>4.8099999999999996</v>
      </c>
      <c r="S52" s="202">
        <v>2.89</v>
      </c>
      <c r="T52" s="202">
        <v>0</v>
      </c>
      <c r="U52" s="202">
        <v>234.5</v>
      </c>
      <c r="V52" s="202">
        <v>0</v>
      </c>
      <c r="W52" s="202">
        <v>4.8099999999999996</v>
      </c>
      <c r="X52" s="202">
        <v>36.06</v>
      </c>
      <c r="Y52" s="202">
        <v>0</v>
      </c>
      <c r="Z52" s="202">
        <v>31.76</v>
      </c>
      <c r="AA52" s="202">
        <v>22.05</v>
      </c>
      <c r="AB52" s="202">
        <v>0</v>
      </c>
      <c r="AC52" s="202">
        <v>7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</v>
      </c>
      <c r="AJ52" s="202">
        <v>0</v>
      </c>
      <c r="AK52" s="202">
        <v>40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33.68</v>
      </c>
      <c r="L53" s="202">
        <v>19.25</v>
      </c>
      <c r="M53" s="202">
        <v>0</v>
      </c>
      <c r="N53" s="202">
        <v>28.87</v>
      </c>
      <c r="O53" s="202">
        <v>48.48</v>
      </c>
      <c r="P53" s="202">
        <v>58.31</v>
      </c>
      <c r="Q53" s="202">
        <v>1.92</v>
      </c>
      <c r="R53" s="202">
        <v>4.29</v>
      </c>
      <c r="S53" s="202">
        <v>2.89</v>
      </c>
      <c r="T53" s="202">
        <v>0</v>
      </c>
      <c r="U53" s="202">
        <v>234.5</v>
      </c>
      <c r="V53" s="202">
        <v>0</v>
      </c>
      <c r="W53" s="202">
        <v>4.8099999999999996</v>
      </c>
      <c r="X53" s="202">
        <v>36.06</v>
      </c>
      <c r="Y53" s="202">
        <v>0</v>
      </c>
      <c r="Z53" s="202">
        <v>68.02</v>
      </c>
      <c r="AA53" s="202">
        <v>22.05</v>
      </c>
      <c r="AB53" s="202">
        <v>0</v>
      </c>
      <c r="AC53" s="202">
        <v>7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</v>
      </c>
      <c r="AJ53" s="202">
        <v>0</v>
      </c>
      <c r="AK53" s="202">
        <v>40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33.68</v>
      </c>
      <c r="L54" s="202">
        <v>19.25</v>
      </c>
      <c r="M54" s="202">
        <v>0</v>
      </c>
      <c r="N54" s="202">
        <v>28.87</v>
      </c>
      <c r="O54" s="202">
        <v>48.48</v>
      </c>
      <c r="P54" s="202">
        <v>58.31</v>
      </c>
      <c r="Q54" s="202">
        <v>1.92</v>
      </c>
      <c r="R54" s="202">
        <v>4.1399999999999997</v>
      </c>
      <c r="S54" s="202">
        <v>2.89</v>
      </c>
      <c r="T54" s="202">
        <v>0</v>
      </c>
      <c r="U54" s="202">
        <v>234.5</v>
      </c>
      <c r="V54" s="202">
        <v>0</v>
      </c>
      <c r="W54" s="202">
        <v>4.8099999999999996</v>
      </c>
      <c r="X54" s="202">
        <v>36.06</v>
      </c>
      <c r="Y54" s="202">
        <v>0</v>
      </c>
      <c r="Z54" s="202">
        <v>68.02</v>
      </c>
      <c r="AA54" s="202">
        <v>22.05</v>
      </c>
      <c r="AB54" s="202">
        <v>0</v>
      </c>
      <c r="AC54" s="202">
        <v>7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</v>
      </c>
      <c r="AJ54" s="202">
        <v>0</v>
      </c>
      <c r="AK54" s="202">
        <v>40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33.68</v>
      </c>
      <c r="L55" s="202">
        <v>19.25</v>
      </c>
      <c r="M55" s="202">
        <v>0</v>
      </c>
      <c r="N55" s="202">
        <v>28.87</v>
      </c>
      <c r="O55" s="202">
        <v>48.48</v>
      </c>
      <c r="P55" s="202">
        <v>58.31</v>
      </c>
      <c r="Q55" s="202">
        <v>1.92</v>
      </c>
      <c r="R55" s="202">
        <v>4.1399999999999997</v>
      </c>
      <c r="S55" s="202">
        <v>2.89</v>
      </c>
      <c r="T55" s="202">
        <v>0</v>
      </c>
      <c r="U55" s="202">
        <v>234.5</v>
      </c>
      <c r="V55" s="202">
        <v>0</v>
      </c>
      <c r="W55" s="202">
        <v>4.8099999999999996</v>
      </c>
      <c r="X55" s="202">
        <v>36.06</v>
      </c>
      <c r="Y55" s="202">
        <v>0</v>
      </c>
      <c r="Z55" s="202">
        <v>68.02</v>
      </c>
      <c r="AA55" s="202">
        <v>22.05</v>
      </c>
      <c r="AB55" s="202">
        <v>0</v>
      </c>
      <c r="AC55" s="202">
        <v>7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</v>
      </c>
      <c r="AJ55" s="202">
        <v>0</v>
      </c>
      <c r="AK55" s="202">
        <v>40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33.68</v>
      </c>
      <c r="L56" s="202">
        <v>19.25</v>
      </c>
      <c r="M56" s="202">
        <v>0</v>
      </c>
      <c r="N56" s="202">
        <v>28.87</v>
      </c>
      <c r="O56" s="202">
        <v>48.48</v>
      </c>
      <c r="P56" s="202">
        <v>58.31</v>
      </c>
      <c r="Q56" s="202">
        <v>1.92</v>
      </c>
      <c r="R56" s="202">
        <v>4.1399999999999997</v>
      </c>
      <c r="S56" s="202">
        <v>2.89</v>
      </c>
      <c r="T56" s="202">
        <v>0</v>
      </c>
      <c r="U56" s="202">
        <v>234.5</v>
      </c>
      <c r="V56" s="202">
        <v>0</v>
      </c>
      <c r="W56" s="202">
        <v>4.8099999999999996</v>
      </c>
      <c r="X56" s="202">
        <v>36.06</v>
      </c>
      <c r="Y56" s="202">
        <v>0</v>
      </c>
      <c r="Z56" s="202">
        <v>68.02</v>
      </c>
      <c r="AA56" s="202">
        <v>22.05</v>
      </c>
      <c r="AB56" s="202">
        <v>0</v>
      </c>
      <c r="AC56" s="202">
        <v>7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</v>
      </c>
      <c r="AJ56" s="202">
        <v>0</v>
      </c>
      <c r="AK56" s="202">
        <v>40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33.68</v>
      </c>
      <c r="L57" s="202">
        <v>19.25</v>
      </c>
      <c r="M57" s="202">
        <v>0</v>
      </c>
      <c r="N57" s="202">
        <v>28.87</v>
      </c>
      <c r="O57" s="202">
        <v>48.48</v>
      </c>
      <c r="P57" s="202">
        <v>58.31</v>
      </c>
      <c r="Q57" s="202">
        <v>1.92</v>
      </c>
      <c r="R57" s="202">
        <v>4.1399999999999997</v>
      </c>
      <c r="S57" s="202">
        <v>2.89</v>
      </c>
      <c r="T57" s="202">
        <v>0</v>
      </c>
      <c r="U57" s="202">
        <v>234.5</v>
      </c>
      <c r="V57" s="202">
        <v>0</v>
      </c>
      <c r="W57" s="202">
        <v>4.8099999999999996</v>
      </c>
      <c r="X57" s="202">
        <v>36.06</v>
      </c>
      <c r="Y57" s="202">
        <v>0</v>
      </c>
      <c r="Z57" s="202">
        <v>68.02</v>
      </c>
      <c r="AA57" s="202">
        <v>22.05</v>
      </c>
      <c r="AB57" s="202">
        <v>0</v>
      </c>
      <c r="AC57" s="202">
        <v>7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</v>
      </c>
      <c r="AJ57" s="202">
        <v>0</v>
      </c>
      <c r="AK57" s="202">
        <v>40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33.68</v>
      </c>
      <c r="L58" s="202">
        <v>19.25</v>
      </c>
      <c r="M58" s="202">
        <v>0</v>
      </c>
      <c r="N58" s="202">
        <v>28.87</v>
      </c>
      <c r="O58" s="202">
        <v>48.48</v>
      </c>
      <c r="P58" s="202">
        <v>58.31</v>
      </c>
      <c r="Q58" s="202">
        <v>1.92</v>
      </c>
      <c r="R58" s="202">
        <v>4.1399999999999997</v>
      </c>
      <c r="S58" s="202">
        <v>2.89</v>
      </c>
      <c r="T58" s="202">
        <v>0</v>
      </c>
      <c r="U58" s="202">
        <v>234.5</v>
      </c>
      <c r="V58" s="202">
        <v>0</v>
      </c>
      <c r="W58" s="202">
        <v>4.8099999999999996</v>
      </c>
      <c r="X58" s="202">
        <v>36.06</v>
      </c>
      <c r="Y58" s="202">
        <v>0</v>
      </c>
      <c r="Z58" s="202">
        <v>68.02</v>
      </c>
      <c r="AA58" s="202">
        <v>22.05</v>
      </c>
      <c r="AB58" s="202">
        <v>0</v>
      </c>
      <c r="AC58" s="202">
        <v>7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</v>
      </c>
      <c r="AJ58" s="202">
        <v>0</v>
      </c>
      <c r="AK58" s="202">
        <v>40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33.68</v>
      </c>
      <c r="L59" s="202">
        <v>19.25</v>
      </c>
      <c r="M59" s="202">
        <v>0</v>
      </c>
      <c r="N59" s="202">
        <v>28.87</v>
      </c>
      <c r="O59" s="202">
        <v>48.48</v>
      </c>
      <c r="P59" s="202">
        <v>58.31</v>
      </c>
      <c r="Q59" s="202">
        <v>1.92</v>
      </c>
      <c r="R59" s="202">
        <v>4.1399999999999997</v>
      </c>
      <c r="S59" s="202">
        <v>2.89</v>
      </c>
      <c r="T59" s="202">
        <v>0</v>
      </c>
      <c r="U59" s="202">
        <v>234.5</v>
      </c>
      <c r="V59" s="202">
        <v>0</v>
      </c>
      <c r="W59" s="202">
        <v>4.87</v>
      </c>
      <c r="X59" s="202">
        <v>36.06</v>
      </c>
      <c r="Y59" s="202">
        <v>0</v>
      </c>
      <c r="Z59" s="202">
        <v>68.02</v>
      </c>
      <c r="AA59" s="202">
        <v>22.05</v>
      </c>
      <c r="AB59" s="202">
        <v>0</v>
      </c>
      <c r="AC59" s="202">
        <v>7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</v>
      </c>
      <c r="AJ59" s="202">
        <v>0</v>
      </c>
      <c r="AK59" s="202">
        <v>40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33.68</v>
      </c>
      <c r="L60" s="202">
        <v>19.25</v>
      </c>
      <c r="M60" s="202">
        <v>0</v>
      </c>
      <c r="N60" s="202">
        <v>28.87</v>
      </c>
      <c r="O60" s="202">
        <v>48.48</v>
      </c>
      <c r="P60" s="202">
        <v>58.31</v>
      </c>
      <c r="Q60" s="202">
        <v>1.92</v>
      </c>
      <c r="R60" s="202">
        <v>4.1399999999999997</v>
      </c>
      <c r="S60" s="202">
        <v>2.89</v>
      </c>
      <c r="T60" s="202">
        <v>0</v>
      </c>
      <c r="U60" s="202">
        <v>234.5</v>
      </c>
      <c r="V60" s="202">
        <v>0</v>
      </c>
      <c r="W60" s="202">
        <v>4.87</v>
      </c>
      <c r="X60" s="202">
        <v>36.06</v>
      </c>
      <c r="Y60" s="202">
        <v>0</v>
      </c>
      <c r="Z60" s="202">
        <v>68.02</v>
      </c>
      <c r="AA60" s="202">
        <v>22.05</v>
      </c>
      <c r="AB60" s="202">
        <v>0</v>
      </c>
      <c r="AC60" s="202">
        <v>7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</v>
      </c>
      <c r="AJ60" s="202">
        <v>0</v>
      </c>
      <c r="AK60" s="202">
        <v>40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33.68</v>
      </c>
      <c r="L61" s="202">
        <v>19.25</v>
      </c>
      <c r="M61" s="202">
        <v>0</v>
      </c>
      <c r="N61" s="202">
        <v>28.87</v>
      </c>
      <c r="O61" s="202">
        <v>48.48</v>
      </c>
      <c r="P61" s="202">
        <v>58.31</v>
      </c>
      <c r="Q61" s="202">
        <v>1.92</v>
      </c>
      <c r="R61" s="202">
        <v>4.1399999999999997</v>
      </c>
      <c r="S61" s="202">
        <v>2.89</v>
      </c>
      <c r="T61" s="202">
        <v>0</v>
      </c>
      <c r="U61" s="202">
        <v>234.5</v>
      </c>
      <c r="V61" s="202">
        <v>0</v>
      </c>
      <c r="W61" s="202">
        <v>4.87</v>
      </c>
      <c r="X61" s="202">
        <v>36.06</v>
      </c>
      <c r="Y61" s="202">
        <v>0</v>
      </c>
      <c r="Z61" s="202">
        <v>68.02</v>
      </c>
      <c r="AA61" s="202">
        <v>22.05</v>
      </c>
      <c r="AB61" s="202">
        <v>0</v>
      </c>
      <c r="AC61" s="202">
        <v>7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</v>
      </c>
      <c r="AJ61" s="202">
        <v>0</v>
      </c>
      <c r="AK61" s="202">
        <v>40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49.84</v>
      </c>
      <c r="L62" s="202">
        <v>19.25</v>
      </c>
      <c r="M62" s="202">
        <v>0</v>
      </c>
      <c r="N62" s="202">
        <v>28.87</v>
      </c>
      <c r="O62" s="202">
        <v>48.48</v>
      </c>
      <c r="P62" s="202">
        <v>58.31</v>
      </c>
      <c r="Q62" s="202">
        <v>5.33</v>
      </c>
      <c r="R62" s="202">
        <v>8.4700000000000006</v>
      </c>
      <c r="S62" s="202">
        <v>6.45</v>
      </c>
      <c r="T62" s="202">
        <v>0</v>
      </c>
      <c r="U62" s="202">
        <v>234.5</v>
      </c>
      <c r="V62" s="202">
        <v>5.07</v>
      </c>
      <c r="W62" s="202">
        <v>10.76</v>
      </c>
      <c r="X62" s="202">
        <v>36.06</v>
      </c>
      <c r="Y62" s="202">
        <v>0</v>
      </c>
      <c r="Z62" s="202">
        <v>68.02</v>
      </c>
      <c r="AA62" s="202">
        <v>22.05</v>
      </c>
      <c r="AB62" s="202">
        <v>0</v>
      </c>
      <c r="AC62" s="202">
        <v>7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</v>
      </c>
      <c r="AJ62" s="202">
        <v>0</v>
      </c>
      <c r="AK62" s="202">
        <v>40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49.84</v>
      </c>
      <c r="L63" s="202">
        <v>19.25</v>
      </c>
      <c r="M63" s="202">
        <v>0</v>
      </c>
      <c r="N63" s="202">
        <v>28.87</v>
      </c>
      <c r="O63" s="202">
        <v>48.48</v>
      </c>
      <c r="P63" s="202">
        <v>58.31</v>
      </c>
      <c r="Q63" s="202">
        <v>5.33</v>
      </c>
      <c r="R63" s="202">
        <v>8.4700000000000006</v>
      </c>
      <c r="S63" s="202">
        <v>6.45</v>
      </c>
      <c r="T63" s="202">
        <v>0</v>
      </c>
      <c r="U63" s="202">
        <v>234.5</v>
      </c>
      <c r="V63" s="202">
        <v>5.07</v>
      </c>
      <c r="W63" s="202">
        <v>10.76</v>
      </c>
      <c r="X63" s="202">
        <v>36.06</v>
      </c>
      <c r="Y63" s="202">
        <v>0</v>
      </c>
      <c r="Z63" s="202">
        <v>68.02</v>
      </c>
      <c r="AA63" s="202">
        <v>22.05</v>
      </c>
      <c r="AB63" s="202">
        <v>0</v>
      </c>
      <c r="AC63" s="202">
        <v>7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</v>
      </c>
      <c r="AJ63" s="202">
        <v>0</v>
      </c>
      <c r="AK63" s="202">
        <v>40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49.84</v>
      </c>
      <c r="L64" s="202">
        <v>19.25</v>
      </c>
      <c r="M64" s="202">
        <v>0</v>
      </c>
      <c r="N64" s="202">
        <v>28.87</v>
      </c>
      <c r="O64" s="202">
        <v>48.48</v>
      </c>
      <c r="P64" s="202">
        <v>58.31</v>
      </c>
      <c r="Q64" s="202">
        <v>5.33</v>
      </c>
      <c r="R64" s="202">
        <v>8.4700000000000006</v>
      </c>
      <c r="S64" s="202">
        <v>6.45</v>
      </c>
      <c r="T64" s="202">
        <v>0</v>
      </c>
      <c r="U64" s="202">
        <v>234.5</v>
      </c>
      <c r="V64" s="202">
        <v>5.07</v>
      </c>
      <c r="W64" s="202">
        <v>10.76</v>
      </c>
      <c r="X64" s="202">
        <v>36.06</v>
      </c>
      <c r="Y64" s="202">
        <v>0</v>
      </c>
      <c r="Z64" s="202">
        <v>68.02</v>
      </c>
      <c r="AA64" s="202">
        <v>22.05</v>
      </c>
      <c r="AB64" s="202">
        <v>0</v>
      </c>
      <c r="AC64" s="202">
        <v>7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</v>
      </c>
      <c r="AJ64" s="202">
        <v>0</v>
      </c>
      <c r="AK64" s="202">
        <v>40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49.84</v>
      </c>
      <c r="L65" s="202">
        <v>19.25</v>
      </c>
      <c r="M65" s="202">
        <v>0</v>
      </c>
      <c r="N65" s="202">
        <v>28.87</v>
      </c>
      <c r="O65" s="202">
        <v>48.48</v>
      </c>
      <c r="P65" s="202">
        <v>58.31</v>
      </c>
      <c r="Q65" s="202">
        <v>5.33</v>
      </c>
      <c r="R65" s="202">
        <v>10.37</v>
      </c>
      <c r="S65" s="202">
        <v>6.45</v>
      </c>
      <c r="T65" s="202">
        <v>0</v>
      </c>
      <c r="U65" s="202">
        <v>234.5</v>
      </c>
      <c r="V65" s="202">
        <v>5.07</v>
      </c>
      <c r="W65" s="202">
        <v>10.76</v>
      </c>
      <c r="X65" s="202">
        <v>36.06</v>
      </c>
      <c r="Y65" s="202">
        <v>0</v>
      </c>
      <c r="Z65" s="202">
        <v>68.02</v>
      </c>
      <c r="AA65" s="202">
        <v>22.05</v>
      </c>
      <c r="AB65" s="202">
        <v>0</v>
      </c>
      <c r="AC65" s="202">
        <v>14.91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16.22</v>
      </c>
      <c r="AJ65" s="202">
        <v>0</v>
      </c>
      <c r="AK65" s="202">
        <v>40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49.84</v>
      </c>
      <c r="L66" s="202">
        <v>62.79</v>
      </c>
      <c r="M66" s="202">
        <v>0</v>
      </c>
      <c r="N66" s="202">
        <v>28.87</v>
      </c>
      <c r="O66" s="202">
        <v>48.48</v>
      </c>
      <c r="P66" s="202">
        <v>58.31</v>
      </c>
      <c r="Q66" s="202">
        <v>5.33</v>
      </c>
      <c r="R66" s="202">
        <v>10.37</v>
      </c>
      <c r="S66" s="202">
        <v>6.45</v>
      </c>
      <c r="T66" s="202">
        <v>0</v>
      </c>
      <c r="U66" s="202">
        <v>234.5</v>
      </c>
      <c r="V66" s="202">
        <v>5.07</v>
      </c>
      <c r="W66" s="202">
        <v>10.76</v>
      </c>
      <c r="X66" s="202">
        <v>36.06</v>
      </c>
      <c r="Y66" s="202">
        <v>0</v>
      </c>
      <c r="Z66" s="202">
        <v>68.02</v>
      </c>
      <c r="AA66" s="202">
        <v>22.05</v>
      </c>
      <c r="AB66" s="202">
        <v>0</v>
      </c>
      <c r="AC66" s="202">
        <v>14.91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16.22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49.84</v>
      </c>
      <c r="L67" s="202">
        <v>62.79</v>
      </c>
      <c r="M67" s="202">
        <v>0</v>
      </c>
      <c r="N67" s="202">
        <v>28.87</v>
      </c>
      <c r="O67" s="202">
        <v>48.48</v>
      </c>
      <c r="P67" s="202">
        <v>58.31</v>
      </c>
      <c r="Q67" s="202">
        <v>5.33</v>
      </c>
      <c r="R67" s="202">
        <v>10.36</v>
      </c>
      <c r="S67" s="202">
        <v>6.45</v>
      </c>
      <c r="T67" s="202">
        <v>0</v>
      </c>
      <c r="U67" s="202">
        <v>234.5</v>
      </c>
      <c r="V67" s="202">
        <v>5.07</v>
      </c>
      <c r="W67" s="202">
        <v>10.76</v>
      </c>
      <c r="X67" s="202">
        <v>36.06</v>
      </c>
      <c r="Y67" s="202">
        <v>0</v>
      </c>
      <c r="Z67" s="202">
        <v>68.02</v>
      </c>
      <c r="AA67" s="202">
        <v>22.05</v>
      </c>
      <c r="AB67" s="202">
        <v>0</v>
      </c>
      <c r="AC67" s="202">
        <v>14.91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15.38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49.84</v>
      </c>
      <c r="L68" s="202">
        <v>62.79</v>
      </c>
      <c r="M68" s="202">
        <v>0</v>
      </c>
      <c r="N68" s="202">
        <v>28.87</v>
      </c>
      <c r="O68" s="202">
        <v>48.48</v>
      </c>
      <c r="P68" s="202">
        <v>58.31</v>
      </c>
      <c r="Q68" s="202">
        <v>5.33</v>
      </c>
      <c r="R68" s="202">
        <v>10.36</v>
      </c>
      <c r="S68" s="202">
        <v>6.45</v>
      </c>
      <c r="T68" s="202">
        <v>0</v>
      </c>
      <c r="U68" s="202">
        <v>234.5</v>
      </c>
      <c r="V68" s="202">
        <v>5.07</v>
      </c>
      <c r="W68" s="202">
        <v>10.76</v>
      </c>
      <c r="X68" s="202">
        <v>36.06</v>
      </c>
      <c r="Y68" s="202">
        <v>0</v>
      </c>
      <c r="Z68" s="202">
        <v>68.02</v>
      </c>
      <c r="AA68" s="202">
        <v>22.05</v>
      </c>
      <c r="AB68" s="202">
        <v>0</v>
      </c>
      <c r="AC68" s="202">
        <v>14.91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16.22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49.84</v>
      </c>
      <c r="L69" s="202">
        <v>62.79</v>
      </c>
      <c r="M69" s="202">
        <v>0</v>
      </c>
      <c r="N69" s="202">
        <v>28.87</v>
      </c>
      <c r="O69" s="202">
        <v>48.48</v>
      </c>
      <c r="P69" s="202">
        <v>58.31</v>
      </c>
      <c r="Q69" s="202">
        <v>5.33</v>
      </c>
      <c r="R69" s="202">
        <v>10.36</v>
      </c>
      <c r="S69" s="202">
        <v>6.45</v>
      </c>
      <c r="T69" s="202">
        <v>0</v>
      </c>
      <c r="U69" s="202">
        <v>234.5</v>
      </c>
      <c r="V69" s="202">
        <v>5.07</v>
      </c>
      <c r="W69" s="202">
        <v>10.76</v>
      </c>
      <c r="X69" s="202">
        <v>36.06</v>
      </c>
      <c r="Y69" s="202">
        <v>0</v>
      </c>
      <c r="Z69" s="202">
        <v>68.02</v>
      </c>
      <c r="AA69" s="202">
        <v>22.05</v>
      </c>
      <c r="AB69" s="202">
        <v>0</v>
      </c>
      <c r="AC69" s="202">
        <v>9.73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10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26.3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49.84</v>
      </c>
      <c r="L70" s="202">
        <v>62.79</v>
      </c>
      <c r="M70" s="202">
        <v>0</v>
      </c>
      <c r="N70" s="202">
        <v>28.87</v>
      </c>
      <c r="O70" s="202">
        <v>48.48</v>
      </c>
      <c r="P70" s="202">
        <v>58.31</v>
      </c>
      <c r="Q70" s="202">
        <v>5.33</v>
      </c>
      <c r="R70" s="202">
        <v>10.36</v>
      </c>
      <c r="S70" s="202">
        <v>6.45</v>
      </c>
      <c r="T70" s="202">
        <v>0</v>
      </c>
      <c r="U70" s="202">
        <v>234.5</v>
      </c>
      <c r="V70" s="202">
        <v>5.07</v>
      </c>
      <c r="W70" s="202">
        <v>10.76</v>
      </c>
      <c r="X70" s="202">
        <v>36.06</v>
      </c>
      <c r="Y70" s="202">
        <v>0</v>
      </c>
      <c r="Z70" s="202">
        <v>68.02</v>
      </c>
      <c r="AA70" s="202">
        <v>22.05</v>
      </c>
      <c r="AB70" s="202">
        <v>0</v>
      </c>
      <c r="AC70" s="202">
        <v>5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26.3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49.84</v>
      </c>
      <c r="L71" s="202">
        <v>62.79</v>
      </c>
      <c r="M71" s="202">
        <v>0</v>
      </c>
      <c r="N71" s="202">
        <v>28.87</v>
      </c>
      <c r="O71" s="202">
        <v>48.48</v>
      </c>
      <c r="P71" s="202">
        <v>58.31</v>
      </c>
      <c r="Q71" s="202">
        <v>5.33</v>
      </c>
      <c r="R71" s="202">
        <v>9.2200000000000006</v>
      </c>
      <c r="S71" s="202">
        <v>6.45</v>
      </c>
      <c r="T71" s="202">
        <v>0</v>
      </c>
      <c r="U71" s="202">
        <v>234.5</v>
      </c>
      <c r="V71" s="202">
        <v>5.07</v>
      </c>
      <c r="W71" s="202">
        <v>10.76</v>
      </c>
      <c r="X71" s="202">
        <v>36.06</v>
      </c>
      <c r="Y71" s="202">
        <v>0</v>
      </c>
      <c r="Z71" s="202">
        <v>68.02</v>
      </c>
      <c r="AA71" s="202">
        <v>22.05</v>
      </c>
      <c r="AB71" s="202">
        <v>0</v>
      </c>
      <c r="AC71" s="202">
        <v>5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49.84</v>
      </c>
      <c r="L72" s="202">
        <v>62.79</v>
      </c>
      <c r="M72" s="202">
        <v>0</v>
      </c>
      <c r="N72" s="202">
        <v>28.87</v>
      </c>
      <c r="O72" s="202">
        <v>48.48</v>
      </c>
      <c r="P72" s="202">
        <v>58.31</v>
      </c>
      <c r="Q72" s="202">
        <v>5.33</v>
      </c>
      <c r="R72" s="202">
        <v>9.2200000000000006</v>
      </c>
      <c r="S72" s="202">
        <v>6.45</v>
      </c>
      <c r="T72" s="202">
        <v>0</v>
      </c>
      <c r="U72" s="202">
        <v>234.5</v>
      </c>
      <c r="V72" s="202">
        <v>5.07</v>
      </c>
      <c r="W72" s="202">
        <v>10.76</v>
      </c>
      <c r="X72" s="202">
        <v>36.06</v>
      </c>
      <c r="Y72" s="202">
        <v>0</v>
      </c>
      <c r="Z72" s="202">
        <v>68.02</v>
      </c>
      <c r="AA72" s="202">
        <v>22.05</v>
      </c>
      <c r="AB72" s="202">
        <v>0</v>
      </c>
      <c r="AC72" s="202">
        <v>5.99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26.3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49.84</v>
      </c>
      <c r="L73" s="202">
        <v>62.79</v>
      </c>
      <c r="M73" s="202">
        <v>0</v>
      </c>
      <c r="N73" s="202">
        <v>28.87</v>
      </c>
      <c r="O73" s="202">
        <v>48.48</v>
      </c>
      <c r="P73" s="202">
        <v>58.31</v>
      </c>
      <c r="Q73" s="202">
        <v>5.33</v>
      </c>
      <c r="R73" s="202">
        <v>9.2200000000000006</v>
      </c>
      <c r="S73" s="202">
        <v>6.45</v>
      </c>
      <c r="T73" s="202">
        <v>0</v>
      </c>
      <c r="U73" s="202">
        <v>234.5</v>
      </c>
      <c r="V73" s="202">
        <v>5.07</v>
      </c>
      <c r="W73" s="202">
        <v>10.76</v>
      </c>
      <c r="X73" s="202">
        <v>36.06</v>
      </c>
      <c r="Y73" s="202">
        <v>0</v>
      </c>
      <c r="Z73" s="202">
        <v>68.02</v>
      </c>
      <c r="AA73" s="202">
        <v>22.05</v>
      </c>
      <c r="AB73" s="202">
        <v>0</v>
      </c>
      <c r="AC73" s="202">
        <v>6.72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13.32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49.84</v>
      </c>
      <c r="L74" s="202">
        <v>62.79</v>
      </c>
      <c r="M74" s="202">
        <v>0</v>
      </c>
      <c r="N74" s="202">
        <v>28.87</v>
      </c>
      <c r="O74" s="202">
        <v>48.48</v>
      </c>
      <c r="P74" s="202">
        <v>58.31</v>
      </c>
      <c r="Q74" s="202">
        <v>5.33</v>
      </c>
      <c r="R74" s="202">
        <v>9.2200000000000006</v>
      </c>
      <c r="S74" s="202">
        <v>6.45</v>
      </c>
      <c r="T74" s="202">
        <v>0</v>
      </c>
      <c r="U74" s="202">
        <v>234.5</v>
      </c>
      <c r="V74" s="202">
        <v>5.07</v>
      </c>
      <c r="W74" s="202">
        <v>10.76</v>
      </c>
      <c r="X74" s="202">
        <v>36.06</v>
      </c>
      <c r="Y74" s="202">
        <v>0</v>
      </c>
      <c r="Z74" s="202">
        <v>68.02</v>
      </c>
      <c r="AA74" s="202">
        <v>22.05</v>
      </c>
      <c r="AB74" s="202">
        <v>0</v>
      </c>
      <c r="AC74" s="202">
        <v>14.09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16.22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6.31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49.84</v>
      </c>
      <c r="L75" s="202">
        <v>62.79</v>
      </c>
      <c r="M75" s="202">
        <v>0</v>
      </c>
      <c r="N75" s="202">
        <v>28.87</v>
      </c>
      <c r="O75" s="202">
        <v>48.48</v>
      </c>
      <c r="P75" s="202">
        <v>58.31</v>
      </c>
      <c r="Q75" s="202">
        <v>5.33</v>
      </c>
      <c r="R75" s="202">
        <v>9.2200000000000006</v>
      </c>
      <c r="S75" s="202">
        <v>6.45</v>
      </c>
      <c r="T75" s="202">
        <v>0</v>
      </c>
      <c r="U75" s="202">
        <v>219.22</v>
      </c>
      <c r="V75" s="202">
        <v>5.07</v>
      </c>
      <c r="W75" s="202">
        <v>10.76</v>
      </c>
      <c r="X75" s="202">
        <v>36.06</v>
      </c>
      <c r="Y75" s="202">
        <v>0</v>
      </c>
      <c r="Z75" s="202">
        <v>68.02</v>
      </c>
      <c r="AA75" s="202">
        <v>22.05</v>
      </c>
      <c r="AB75" s="202">
        <v>0</v>
      </c>
      <c r="AC75" s="202">
        <v>14.09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17.3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49.84</v>
      </c>
      <c r="L76" s="202">
        <v>62.79</v>
      </c>
      <c r="M76" s="202">
        <v>0</v>
      </c>
      <c r="N76" s="202">
        <v>28.87</v>
      </c>
      <c r="O76" s="202">
        <v>48.48</v>
      </c>
      <c r="P76" s="202">
        <v>58.31</v>
      </c>
      <c r="Q76" s="202">
        <v>5.33</v>
      </c>
      <c r="R76" s="202">
        <v>9.2200000000000006</v>
      </c>
      <c r="S76" s="202">
        <v>6.45</v>
      </c>
      <c r="T76" s="202">
        <v>0</v>
      </c>
      <c r="U76" s="202">
        <v>204.1</v>
      </c>
      <c r="V76" s="202">
        <v>5.07</v>
      </c>
      <c r="W76" s="202">
        <v>10.76</v>
      </c>
      <c r="X76" s="202">
        <v>36.06</v>
      </c>
      <c r="Y76" s="202">
        <v>0</v>
      </c>
      <c r="Z76" s="202">
        <v>68.02</v>
      </c>
      <c r="AA76" s="202">
        <v>22.05</v>
      </c>
      <c r="AB76" s="202">
        <v>0</v>
      </c>
      <c r="AC76" s="202">
        <v>14.09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17.3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49.84</v>
      </c>
      <c r="L77" s="202">
        <v>62.79</v>
      </c>
      <c r="M77" s="202">
        <v>0</v>
      </c>
      <c r="N77" s="202">
        <v>28.87</v>
      </c>
      <c r="O77" s="202">
        <v>48.48</v>
      </c>
      <c r="P77" s="202">
        <v>58.31</v>
      </c>
      <c r="Q77" s="202">
        <v>5.33</v>
      </c>
      <c r="R77" s="202">
        <v>9.2200000000000006</v>
      </c>
      <c r="S77" s="202">
        <v>6.45</v>
      </c>
      <c r="T77" s="202">
        <v>0</v>
      </c>
      <c r="U77" s="202">
        <v>184.45</v>
      </c>
      <c r="V77" s="202">
        <v>5.07</v>
      </c>
      <c r="W77" s="202">
        <v>10.76</v>
      </c>
      <c r="X77" s="202">
        <v>36.06</v>
      </c>
      <c r="Y77" s="202">
        <v>0</v>
      </c>
      <c r="Z77" s="202">
        <v>68.02</v>
      </c>
      <c r="AA77" s="202">
        <v>22.05</v>
      </c>
      <c r="AB77" s="202">
        <v>0</v>
      </c>
      <c r="AC77" s="202">
        <v>14.5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17.3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49.84</v>
      </c>
      <c r="L78" s="202">
        <v>62.79</v>
      </c>
      <c r="M78" s="202">
        <v>0</v>
      </c>
      <c r="N78" s="202">
        <v>28.87</v>
      </c>
      <c r="O78" s="202">
        <v>48.48</v>
      </c>
      <c r="P78" s="202">
        <v>58.31</v>
      </c>
      <c r="Q78" s="202">
        <v>5.33</v>
      </c>
      <c r="R78" s="202">
        <v>9.2200000000000006</v>
      </c>
      <c r="S78" s="202">
        <v>6.45</v>
      </c>
      <c r="T78" s="202">
        <v>0</v>
      </c>
      <c r="U78" s="202">
        <v>184.45</v>
      </c>
      <c r="V78" s="202">
        <v>5.07</v>
      </c>
      <c r="W78" s="202">
        <v>10.76</v>
      </c>
      <c r="X78" s="202">
        <v>36.06</v>
      </c>
      <c r="Y78" s="202">
        <v>0</v>
      </c>
      <c r="Z78" s="202">
        <v>68.02</v>
      </c>
      <c r="AA78" s="202">
        <v>22.05</v>
      </c>
      <c r="AB78" s="202">
        <v>0</v>
      </c>
      <c r="AC78" s="202">
        <v>14.5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17.3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49.84</v>
      </c>
      <c r="L79" s="202">
        <v>62.79</v>
      </c>
      <c r="M79" s="202">
        <v>0</v>
      </c>
      <c r="N79" s="202">
        <v>28.87</v>
      </c>
      <c r="O79" s="202">
        <v>48.48</v>
      </c>
      <c r="P79" s="202">
        <v>58.31</v>
      </c>
      <c r="Q79" s="202">
        <v>5.33</v>
      </c>
      <c r="R79" s="202">
        <v>9.2200000000000006</v>
      </c>
      <c r="S79" s="202">
        <v>6.45</v>
      </c>
      <c r="T79" s="202">
        <v>0</v>
      </c>
      <c r="U79" s="202">
        <v>184.45</v>
      </c>
      <c r="V79" s="202">
        <v>5.07</v>
      </c>
      <c r="W79" s="202">
        <v>10.76</v>
      </c>
      <c r="X79" s="202">
        <v>36.06</v>
      </c>
      <c r="Y79" s="202">
        <v>0</v>
      </c>
      <c r="Z79" s="202">
        <v>68.02</v>
      </c>
      <c r="AA79" s="202">
        <v>22.05</v>
      </c>
      <c r="AB79" s="202">
        <v>0</v>
      </c>
      <c r="AC79" s="202">
        <v>14.5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16.41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49.84</v>
      </c>
      <c r="L80" s="202">
        <v>62.79</v>
      </c>
      <c r="M80" s="202">
        <v>0</v>
      </c>
      <c r="N80" s="202">
        <v>28.87</v>
      </c>
      <c r="O80" s="202">
        <v>48.48</v>
      </c>
      <c r="P80" s="202">
        <v>58.31</v>
      </c>
      <c r="Q80" s="202">
        <v>5.33</v>
      </c>
      <c r="R80" s="202">
        <v>9.2200000000000006</v>
      </c>
      <c r="S80" s="202">
        <v>6.45</v>
      </c>
      <c r="T80" s="202">
        <v>0</v>
      </c>
      <c r="U80" s="202">
        <v>184.45</v>
      </c>
      <c r="V80" s="202">
        <v>5.07</v>
      </c>
      <c r="W80" s="202">
        <v>10.76</v>
      </c>
      <c r="X80" s="202">
        <v>36.06</v>
      </c>
      <c r="Y80" s="202">
        <v>0</v>
      </c>
      <c r="Z80" s="202">
        <v>68.02</v>
      </c>
      <c r="AA80" s="202">
        <v>22.05</v>
      </c>
      <c r="AB80" s="202">
        <v>0</v>
      </c>
      <c r="AC80" s="202">
        <v>14.5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17.3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49.84</v>
      </c>
      <c r="L81" s="202">
        <v>62.79</v>
      </c>
      <c r="M81" s="202">
        <v>0</v>
      </c>
      <c r="N81" s="202">
        <v>28.87</v>
      </c>
      <c r="O81" s="202">
        <v>48.48</v>
      </c>
      <c r="P81" s="202">
        <v>58.31</v>
      </c>
      <c r="Q81" s="202">
        <v>5.33</v>
      </c>
      <c r="R81" s="202">
        <v>7.93</v>
      </c>
      <c r="S81" s="202">
        <v>6.45</v>
      </c>
      <c r="T81" s="202">
        <v>0</v>
      </c>
      <c r="U81" s="202">
        <v>184.45</v>
      </c>
      <c r="V81" s="202">
        <v>5.07</v>
      </c>
      <c r="W81" s="202">
        <v>10.76</v>
      </c>
      <c r="X81" s="202">
        <v>36.06</v>
      </c>
      <c r="Y81" s="202">
        <v>0</v>
      </c>
      <c r="Z81" s="202">
        <v>68.02</v>
      </c>
      <c r="AA81" s="202">
        <v>22.05</v>
      </c>
      <c r="AB81" s="202">
        <v>0</v>
      </c>
      <c r="AC81" s="202">
        <v>14.5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17.3</v>
      </c>
      <c r="AJ81" s="202">
        <v>0</v>
      </c>
      <c r="AK81" s="202">
        <v>79.92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49.84</v>
      </c>
      <c r="L82" s="202">
        <v>62.79</v>
      </c>
      <c r="M82" s="202">
        <v>0</v>
      </c>
      <c r="N82" s="202">
        <v>28.87</v>
      </c>
      <c r="O82" s="202">
        <v>48.48</v>
      </c>
      <c r="P82" s="202">
        <v>58.31</v>
      </c>
      <c r="Q82" s="202">
        <v>5.33</v>
      </c>
      <c r="R82" s="202">
        <v>7.93</v>
      </c>
      <c r="S82" s="202">
        <v>6.45</v>
      </c>
      <c r="T82" s="202">
        <v>0</v>
      </c>
      <c r="U82" s="202">
        <v>184.45</v>
      </c>
      <c r="V82" s="202">
        <v>5.07</v>
      </c>
      <c r="W82" s="202">
        <v>10.76</v>
      </c>
      <c r="X82" s="202">
        <v>36.06</v>
      </c>
      <c r="Y82" s="202">
        <v>0</v>
      </c>
      <c r="Z82" s="202">
        <v>68.02</v>
      </c>
      <c r="AA82" s="202">
        <v>22.05</v>
      </c>
      <c r="AB82" s="202">
        <v>0</v>
      </c>
      <c r="AC82" s="202">
        <v>14.5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17.3</v>
      </c>
      <c r="AJ82" s="202">
        <v>0</v>
      </c>
      <c r="AK82" s="202">
        <v>79.92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49.84</v>
      </c>
      <c r="L83" s="202">
        <v>62.79</v>
      </c>
      <c r="M83" s="202">
        <v>0</v>
      </c>
      <c r="N83" s="202">
        <v>28.87</v>
      </c>
      <c r="O83" s="202">
        <v>48.48</v>
      </c>
      <c r="P83" s="202">
        <v>58.31</v>
      </c>
      <c r="Q83" s="202">
        <v>5.54</v>
      </c>
      <c r="R83" s="202">
        <v>7.93</v>
      </c>
      <c r="S83" s="202">
        <v>6.7</v>
      </c>
      <c r="T83" s="202">
        <v>0</v>
      </c>
      <c r="U83" s="202">
        <v>184.45</v>
      </c>
      <c r="V83" s="202">
        <v>5.07</v>
      </c>
      <c r="W83" s="202">
        <v>10.76</v>
      </c>
      <c r="X83" s="202">
        <v>36.06</v>
      </c>
      <c r="Y83" s="202">
        <v>0</v>
      </c>
      <c r="Z83" s="202">
        <v>68.02</v>
      </c>
      <c r="AA83" s="202">
        <v>22.05</v>
      </c>
      <c r="AB83" s="202">
        <v>0</v>
      </c>
      <c r="AC83" s="202">
        <v>14.5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17.3</v>
      </c>
      <c r="AJ83" s="202">
        <v>0</v>
      </c>
      <c r="AK83" s="202">
        <v>74.599999999999994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49.84</v>
      </c>
      <c r="L84" s="202">
        <v>62.79</v>
      </c>
      <c r="M84" s="202">
        <v>0</v>
      </c>
      <c r="N84" s="202">
        <v>28.87</v>
      </c>
      <c r="O84" s="202">
        <v>48.48</v>
      </c>
      <c r="P84" s="202">
        <v>58.31</v>
      </c>
      <c r="Q84" s="202">
        <v>5.54</v>
      </c>
      <c r="R84" s="202">
        <v>7.93</v>
      </c>
      <c r="S84" s="202">
        <v>6.7</v>
      </c>
      <c r="T84" s="202">
        <v>0</v>
      </c>
      <c r="U84" s="202">
        <v>184.45</v>
      </c>
      <c r="V84" s="202">
        <v>5.07</v>
      </c>
      <c r="W84" s="202">
        <v>10.76</v>
      </c>
      <c r="X84" s="202">
        <v>36.06</v>
      </c>
      <c r="Y84" s="202">
        <v>0</v>
      </c>
      <c r="Z84" s="202">
        <v>68.02</v>
      </c>
      <c r="AA84" s="202">
        <v>22.05</v>
      </c>
      <c r="AB84" s="202">
        <v>0</v>
      </c>
      <c r="AC84" s="202">
        <v>14.5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17.3</v>
      </c>
      <c r="AJ84" s="202">
        <v>0</v>
      </c>
      <c r="AK84" s="202">
        <v>74.599999999999994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49.84</v>
      </c>
      <c r="L85" s="202">
        <v>62.79</v>
      </c>
      <c r="M85" s="202">
        <v>0</v>
      </c>
      <c r="N85" s="202">
        <v>28.87</v>
      </c>
      <c r="O85" s="202">
        <v>48.48</v>
      </c>
      <c r="P85" s="202">
        <v>58.31</v>
      </c>
      <c r="Q85" s="202">
        <v>5.54</v>
      </c>
      <c r="R85" s="202">
        <v>7.93</v>
      </c>
      <c r="S85" s="202">
        <v>6.7</v>
      </c>
      <c r="T85" s="202">
        <v>0</v>
      </c>
      <c r="U85" s="202">
        <v>184.45</v>
      </c>
      <c r="V85" s="202">
        <v>5.07</v>
      </c>
      <c r="W85" s="202">
        <v>10.76</v>
      </c>
      <c r="X85" s="202">
        <v>36.06</v>
      </c>
      <c r="Y85" s="202">
        <v>0</v>
      </c>
      <c r="Z85" s="202">
        <v>68.02</v>
      </c>
      <c r="AA85" s="202">
        <v>22.05</v>
      </c>
      <c r="AB85" s="202">
        <v>0</v>
      </c>
      <c r="AC85" s="202">
        <v>14.5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16.41</v>
      </c>
      <c r="AJ85" s="202">
        <v>0</v>
      </c>
      <c r="AK85" s="202">
        <v>65.010000000000005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49.84</v>
      </c>
      <c r="L86" s="202">
        <v>62.79</v>
      </c>
      <c r="M86" s="202">
        <v>0</v>
      </c>
      <c r="N86" s="202">
        <v>28.87</v>
      </c>
      <c r="O86" s="202">
        <v>48.48</v>
      </c>
      <c r="P86" s="202">
        <v>58.31</v>
      </c>
      <c r="Q86" s="202">
        <v>5.54</v>
      </c>
      <c r="R86" s="202">
        <v>7.93</v>
      </c>
      <c r="S86" s="202">
        <v>6.7</v>
      </c>
      <c r="T86" s="202">
        <v>0</v>
      </c>
      <c r="U86" s="202">
        <v>184.45</v>
      </c>
      <c r="V86" s="202">
        <v>5.07</v>
      </c>
      <c r="W86" s="202">
        <v>10.76</v>
      </c>
      <c r="X86" s="202">
        <v>36.06</v>
      </c>
      <c r="Y86" s="202">
        <v>0</v>
      </c>
      <c r="Z86" s="202">
        <v>68.02</v>
      </c>
      <c r="AA86" s="202">
        <v>22.05</v>
      </c>
      <c r="AB86" s="202">
        <v>0</v>
      </c>
      <c r="AC86" s="202">
        <v>14.5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17.3</v>
      </c>
      <c r="AJ86" s="202">
        <v>0</v>
      </c>
      <c r="AK86" s="202">
        <v>74.599999999999994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49.84</v>
      </c>
      <c r="L87" s="202">
        <v>62.79</v>
      </c>
      <c r="M87" s="202">
        <v>0</v>
      </c>
      <c r="N87" s="202">
        <v>28.87</v>
      </c>
      <c r="O87" s="202">
        <v>48.48</v>
      </c>
      <c r="P87" s="202">
        <v>58.31</v>
      </c>
      <c r="Q87" s="202">
        <v>5.54</v>
      </c>
      <c r="R87" s="202">
        <v>7.93</v>
      </c>
      <c r="S87" s="202">
        <v>6.7</v>
      </c>
      <c r="T87" s="202">
        <v>0</v>
      </c>
      <c r="U87" s="202">
        <v>184.45</v>
      </c>
      <c r="V87" s="202">
        <v>5.07</v>
      </c>
      <c r="W87" s="202">
        <v>10.76</v>
      </c>
      <c r="X87" s="202">
        <v>36.06</v>
      </c>
      <c r="Y87" s="202">
        <v>0</v>
      </c>
      <c r="Z87" s="202">
        <v>68.02</v>
      </c>
      <c r="AA87" s="202">
        <v>22.05</v>
      </c>
      <c r="AB87" s="202">
        <v>0</v>
      </c>
      <c r="AC87" s="202">
        <v>7.07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</v>
      </c>
      <c r="AJ87" s="202">
        <v>0</v>
      </c>
      <c r="AK87" s="202">
        <v>74.599999999999994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49.84</v>
      </c>
      <c r="L88" s="202">
        <v>62.79</v>
      </c>
      <c r="M88" s="202">
        <v>0</v>
      </c>
      <c r="N88" s="202">
        <v>28.87</v>
      </c>
      <c r="O88" s="202">
        <v>48.48</v>
      </c>
      <c r="P88" s="202">
        <v>58.31</v>
      </c>
      <c r="Q88" s="202">
        <v>5.54</v>
      </c>
      <c r="R88" s="202">
        <v>7.93</v>
      </c>
      <c r="S88" s="202">
        <v>6.7</v>
      </c>
      <c r="T88" s="202">
        <v>0</v>
      </c>
      <c r="U88" s="202">
        <v>184.45</v>
      </c>
      <c r="V88" s="202">
        <v>5.07</v>
      </c>
      <c r="W88" s="202">
        <v>10.76</v>
      </c>
      <c r="X88" s="202">
        <v>36.06</v>
      </c>
      <c r="Y88" s="202">
        <v>0</v>
      </c>
      <c r="Z88" s="202">
        <v>68.02</v>
      </c>
      <c r="AA88" s="202">
        <v>22.05</v>
      </c>
      <c r="AB88" s="202">
        <v>0</v>
      </c>
      <c r="AC88" s="202">
        <v>7.07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</v>
      </c>
      <c r="AJ88" s="202">
        <v>0</v>
      </c>
      <c r="AK88" s="202">
        <v>74.599999999999994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49.84</v>
      </c>
      <c r="L89" s="202">
        <v>62.79</v>
      </c>
      <c r="M89" s="202">
        <v>0</v>
      </c>
      <c r="N89" s="202">
        <v>28.87</v>
      </c>
      <c r="O89" s="202">
        <v>48.48</v>
      </c>
      <c r="P89" s="202">
        <v>58.31</v>
      </c>
      <c r="Q89" s="202">
        <v>5.54</v>
      </c>
      <c r="R89" s="202">
        <v>7.93</v>
      </c>
      <c r="S89" s="202">
        <v>6.7</v>
      </c>
      <c r="T89" s="202">
        <v>0</v>
      </c>
      <c r="U89" s="202">
        <v>184.45</v>
      </c>
      <c r="V89" s="202">
        <v>5.07</v>
      </c>
      <c r="W89" s="202">
        <v>10.76</v>
      </c>
      <c r="X89" s="202">
        <v>36.06</v>
      </c>
      <c r="Y89" s="202">
        <v>0</v>
      </c>
      <c r="Z89" s="202">
        <v>68.02</v>
      </c>
      <c r="AA89" s="202">
        <v>22.05</v>
      </c>
      <c r="AB89" s="202">
        <v>0</v>
      </c>
      <c r="AC89" s="202">
        <v>14.5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17.84</v>
      </c>
      <c r="AJ89" s="202">
        <v>0</v>
      </c>
      <c r="AK89" s="202">
        <v>74.599999999999994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49.84</v>
      </c>
      <c r="L90" s="202">
        <v>62.79</v>
      </c>
      <c r="M90" s="202">
        <v>0</v>
      </c>
      <c r="N90" s="202">
        <v>28.87</v>
      </c>
      <c r="O90" s="202">
        <v>48.48</v>
      </c>
      <c r="P90" s="202">
        <v>58.31</v>
      </c>
      <c r="Q90" s="202">
        <v>5.54</v>
      </c>
      <c r="R90" s="202">
        <v>7.93</v>
      </c>
      <c r="S90" s="202">
        <v>6.7</v>
      </c>
      <c r="T90" s="202">
        <v>0</v>
      </c>
      <c r="U90" s="202">
        <v>184.45</v>
      </c>
      <c r="V90" s="202">
        <v>5.07</v>
      </c>
      <c r="W90" s="202">
        <v>10.76</v>
      </c>
      <c r="X90" s="202">
        <v>36.06</v>
      </c>
      <c r="Y90" s="202">
        <v>0</v>
      </c>
      <c r="Z90" s="202">
        <v>68.02</v>
      </c>
      <c r="AA90" s="202">
        <v>22.05</v>
      </c>
      <c r="AB90" s="202">
        <v>0</v>
      </c>
      <c r="AC90" s="202">
        <v>14.91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18.38</v>
      </c>
      <c r="AJ90" s="202">
        <v>0</v>
      </c>
      <c r="AK90" s="202">
        <v>74.599999999999994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49.84</v>
      </c>
      <c r="L91" s="202">
        <v>62.79</v>
      </c>
      <c r="M91" s="202">
        <v>0</v>
      </c>
      <c r="N91" s="202">
        <v>28.87</v>
      </c>
      <c r="O91" s="202">
        <v>48.48</v>
      </c>
      <c r="P91" s="202">
        <v>58.31</v>
      </c>
      <c r="Q91" s="202">
        <v>5.54</v>
      </c>
      <c r="R91" s="202">
        <v>7.93</v>
      </c>
      <c r="S91" s="202">
        <v>6.7</v>
      </c>
      <c r="T91" s="202">
        <v>0</v>
      </c>
      <c r="U91" s="202">
        <v>184.45</v>
      </c>
      <c r="V91" s="202">
        <v>5.07</v>
      </c>
      <c r="W91" s="202">
        <v>10.76</v>
      </c>
      <c r="X91" s="202">
        <v>36.06</v>
      </c>
      <c r="Y91" s="202">
        <v>0</v>
      </c>
      <c r="Z91" s="202">
        <v>68.02</v>
      </c>
      <c r="AA91" s="202">
        <v>22.05</v>
      </c>
      <c r="AB91" s="202">
        <v>0</v>
      </c>
      <c r="AC91" s="202">
        <v>14.91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17.95</v>
      </c>
      <c r="AJ91" s="202">
        <v>0</v>
      </c>
      <c r="AK91" s="202">
        <v>63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49.84</v>
      </c>
      <c r="L92" s="202">
        <v>62.79</v>
      </c>
      <c r="M92" s="202">
        <v>0</v>
      </c>
      <c r="N92" s="202">
        <v>28.87</v>
      </c>
      <c r="O92" s="202">
        <v>48.48</v>
      </c>
      <c r="P92" s="202">
        <v>58.31</v>
      </c>
      <c r="Q92" s="202">
        <v>5.54</v>
      </c>
      <c r="R92" s="202">
        <v>7.93</v>
      </c>
      <c r="S92" s="202">
        <v>6.7</v>
      </c>
      <c r="T92" s="202">
        <v>0</v>
      </c>
      <c r="U92" s="202">
        <v>184.45</v>
      </c>
      <c r="V92" s="202">
        <v>5.07</v>
      </c>
      <c r="W92" s="202">
        <v>10.76</v>
      </c>
      <c r="X92" s="202">
        <v>36.06</v>
      </c>
      <c r="Y92" s="202">
        <v>0</v>
      </c>
      <c r="Z92" s="202">
        <v>68.02</v>
      </c>
      <c r="AA92" s="202">
        <v>22.05</v>
      </c>
      <c r="AB92" s="202">
        <v>0</v>
      </c>
      <c r="AC92" s="202">
        <v>14.91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18.920000000000002</v>
      </c>
      <c r="AJ92" s="202">
        <v>0</v>
      </c>
      <c r="AK92" s="202">
        <v>75.87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49.84</v>
      </c>
      <c r="L93" s="202">
        <v>62.79</v>
      </c>
      <c r="M93" s="202">
        <v>0</v>
      </c>
      <c r="N93" s="202">
        <v>28.87</v>
      </c>
      <c r="O93" s="202">
        <v>48.48</v>
      </c>
      <c r="P93" s="202">
        <v>58.31</v>
      </c>
      <c r="Q93" s="202">
        <v>5.54</v>
      </c>
      <c r="R93" s="202">
        <v>7.93</v>
      </c>
      <c r="S93" s="202">
        <v>6.7</v>
      </c>
      <c r="T93" s="202">
        <v>0</v>
      </c>
      <c r="U93" s="202">
        <v>184.45</v>
      </c>
      <c r="V93" s="202">
        <v>5.07</v>
      </c>
      <c r="W93" s="202">
        <v>10.76</v>
      </c>
      <c r="X93" s="202">
        <v>36.06</v>
      </c>
      <c r="Y93" s="202">
        <v>0</v>
      </c>
      <c r="Z93" s="202">
        <v>68.02</v>
      </c>
      <c r="AA93" s="202">
        <v>22.05</v>
      </c>
      <c r="AB93" s="202">
        <v>0</v>
      </c>
      <c r="AC93" s="202">
        <v>7.43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5.38</v>
      </c>
      <c r="AJ93" s="202">
        <v>0</v>
      </c>
      <c r="AK93" s="202">
        <v>75.87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49.84</v>
      </c>
      <c r="L94" s="202">
        <v>62.79</v>
      </c>
      <c r="M94" s="202">
        <v>0</v>
      </c>
      <c r="N94" s="202">
        <v>28.87</v>
      </c>
      <c r="O94" s="202">
        <v>48.48</v>
      </c>
      <c r="P94" s="202">
        <v>58.31</v>
      </c>
      <c r="Q94" s="202">
        <v>5.54</v>
      </c>
      <c r="R94" s="202">
        <v>7.93</v>
      </c>
      <c r="S94" s="202">
        <v>6.7</v>
      </c>
      <c r="T94" s="202">
        <v>0</v>
      </c>
      <c r="U94" s="202">
        <v>184.45</v>
      </c>
      <c r="V94" s="202">
        <v>5.07</v>
      </c>
      <c r="W94" s="202">
        <v>10.76</v>
      </c>
      <c r="X94" s="202">
        <v>36.06</v>
      </c>
      <c r="Y94" s="202">
        <v>0</v>
      </c>
      <c r="Z94" s="202">
        <v>68.02</v>
      </c>
      <c r="AA94" s="202">
        <v>22.05</v>
      </c>
      <c r="AB94" s="202">
        <v>0</v>
      </c>
      <c r="AC94" s="202">
        <v>7.43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5.38</v>
      </c>
      <c r="AJ94" s="202">
        <v>0</v>
      </c>
      <c r="AK94" s="202">
        <v>75.87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49.84</v>
      </c>
      <c r="L95" s="202">
        <v>62.79</v>
      </c>
      <c r="M95" s="202">
        <v>0</v>
      </c>
      <c r="N95" s="202">
        <v>28.87</v>
      </c>
      <c r="O95" s="202">
        <v>48.48</v>
      </c>
      <c r="P95" s="202">
        <v>58.31</v>
      </c>
      <c r="Q95" s="202">
        <v>5.54</v>
      </c>
      <c r="R95" s="202">
        <v>7.93</v>
      </c>
      <c r="S95" s="202">
        <v>6.7</v>
      </c>
      <c r="T95" s="202">
        <v>0</v>
      </c>
      <c r="U95" s="202">
        <v>184.45</v>
      </c>
      <c r="V95" s="202">
        <v>5.07</v>
      </c>
      <c r="W95" s="202">
        <v>10.76</v>
      </c>
      <c r="X95" s="202">
        <v>36.06</v>
      </c>
      <c r="Y95" s="202">
        <v>0</v>
      </c>
      <c r="Z95" s="202">
        <v>68.02</v>
      </c>
      <c r="AA95" s="202">
        <v>22.05</v>
      </c>
      <c r="AB95" s="202">
        <v>0</v>
      </c>
      <c r="AC95" s="202">
        <v>14.91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18.920000000000002</v>
      </c>
      <c r="AJ95" s="202">
        <v>0</v>
      </c>
      <c r="AK95" s="202">
        <v>75.87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49.84</v>
      </c>
      <c r="L96" s="202">
        <v>62.79</v>
      </c>
      <c r="M96" s="202">
        <v>0</v>
      </c>
      <c r="N96" s="202">
        <v>28.87</v>
      </c>
      <c r="O96" s="202">
        <v>48.48</v>
      </c>
      <c r="P96" s="202">
        <v>58.31</v>
      </c>
      <c r="Q96" s="202">
        <v>5.54</v>
      </c>
      <c r="R96" s="202">
        <v>7.93</v>
      </c>
      <c r="S96" s="202">
        <v>6.7</v>
      </c>
      <c r="T96" s="202">
        <v>0</v>
      </c>
      <c r="U96" s="202">
        <v>184.45</v>
      </c>
      <c r="V96" s="202">
        <v>5.07</v>
      </c>
      <c r="W96" s="202">
        <v>10.76</v>
      </c>
      <c r="X96" s="202">
        <v>36.06</v>
      </c>
      <c r="Y96" s="202">
        <v>0</v>
      </c>
      <c r="Z96" s="202">
        <v>68.02</v>
      </c>
      <c r="AA96" s="202">
        <v>22.05</v>
      </c>
      <c r="AB96" s="202">
        <v>0</v>
      </c>
      <c r="AC96" s="202">
        <v>14.91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18.920000000000002</v>
      </c>
      <c r="AJ96" s="202">
        <v>0</v>
      </c>
      <c r="AK96" s="202">
        <v>75.87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49.84</v>
      </c>
      <c r="L97" s="202">
        <v>62.79</v>
      </c>
      <c r="M97" s="202">
        <v>0</v>
      </c>
      <c r="N97" s="202">
        <v>28.87</v>
      </c>
      <c r="O97" s="202">
        <v>48.48</v>
      </c>
      <c r="P97" s="202">
        <v>58.31</v>
      </c>
      <c r="Q97" s="202">
        <v>5.54</v>
      </c>
      <c r="R97" s="202">
        <v>7.93</v>
      </c>
      <c r="S97" s="202">
        <v>6.7</v>
      </c>
      <c r="T97" s="202">
        <v>0</v>
      </c>
      <c r="U97" s="202">
        <v>184.45</v>
      </c>
      <c r="V97" s="202">
        <v>5.07</v>
      </c>
      <c r="W97" s="202">
        <v>10.76</v>
      </c>
      <c r="X97" s="202">
        <v>36.06</v>
      </c>
      <c r="Y97" s="202">
        <v>0</v>
      </c>
      <c r="Z97" s="202">
        <v>68.02</v>
      </c>
      <c r="AA97" s="202">
        <v>22.05</v>
      </c>
      <c r="AB97" s="202">
        <v>0</v>
      </c>
      <c r="AC97" s="202">
        <v>14.91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17.95</v>
      </c>
      <c r="AJ97" s="202">
        <v>0</v>
      </c>
      <c r="AK97" s="202">
        <v>63.57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49.84</v>
      </c>
      <c r="L98" s="202">
        <v>62.79</v>
      </c>
      <c r="M98" s="202">
        <v>0</v>
      </c>
      <c r="N98" s="202">
        <v>28.87</v>
      </c>
      <c r="O98" s="202">
        <v>48.48</v>
      </c>
      <c r="P98" s="202">
        <v>58.31</v>
      </c>
      <c r="Q98" s="202">
        <v>5.33</v>
      </c>
      <c r="R98" s="202">
        <v>7.93</v>
      </c>
      <c r="S98" s="202">
        <v>6.7</v>
      </c>
      <c r="T98" s="202">
        <v>0</v>
      </c>
      <c r="U98" s="202">
        <v>184.45</v>
      </c>
      <c r="V98" s="202">
        <v>5.07</v>
      </c>
      <c r="W98" s="202">
        <v>10.76</v>
      </c>
      <c r="X98" s="202">
        <v>36.06</v>
      </c>
      <c r="Y98" s="202">
        <v>0</v>
      </c>
      <c r="Z98" s="202">
        <v>68.02</v>
      </c>
      <c r="AA98" s="202">
        <v>22.05</v>
      </c>
      <c r="AB98" s="202">
        <v>0</v>
      </c>
      <c r="AC98" s="202">
        <v>14.91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18.920000000000002</v>
      </c>
      <c r="AJ98" s="202">
        <v>0</v>
      </c>
      <c r="AK98" s="202">
        <v>75.87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1.0575050000000006</v>
      </c>
      <c r="L99">
        <f t="shared" si="0"/>
        <v>0.98464499999999966</v>
      </c>
      <c r="M99">
        <f t="shared" si="0"/>
        <v>0</v>
      </c>
      <c r="N99">
        <f t="shared" si="0"/>
        <v>0.69287999999999839</v>
      </c>
      <c r="O99">
        <f t="shared" si="0"/>
        <v>1.163519999999999</v>
      </c>
      <c r="P99">
        <f t="shared" si="0"/>
        <v>1.3994400000000016</v>
      </c>
      <c r="Q99">
        <f t="shared" si="0"/>
        <v>0.1110675</v>
      </c>
      <c r="R99">
        <f t="shared" si="0"/>
        <v>0.20321499999999987</v>
      </c>
      <c r="S99">
        <f t="shared" si="0"/>
        <v>0.13742249999999986</v>
      </c>
      <c r="T99">
        <f t="shared" si="0"/>
        <v>0</v>
      </c>
      <c r="U99">
        <f t="shared" si="0"/>
        <v>5.3145750000000023</v>
      </c>
      <c r="V99">
        <f t="shared" si="0"/>
        <v>8.9992499999999906E-2</v>
      </c>
      <c r="W99">
        <f t="shared" si="0"/>
        <v>0.2263175</v>
      </c>
      <c r="X99">
        <f t="shared" si="0"/>
        <v>0.86543999999999888</v>
      </c>
      <c r="Y99">
        <f t="shared" si="0"/>
        <v>0</v>
      </c>
      <c r="Z99">
        <f t="shared" si="0"/>
        <v>1.3926900000000022</v>
      </c>
      <c r="AA99">
        <f t="shared" si="0"/>
        <v>0.52335749999999936</v>
      </c>
      <c r="AB99">
        <f t="shared" si="0"/>
        <v>0</v>
      </c>
      <c r="AC99">
        <f t="shared" si="0"/>
        <v>0.22894499999999993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0.21674999999999991</v>
      </c>
      <c r="AJ99">
        <f t="shared" si="0"/>
        <v>0</v>
      </c>
      <c r="AK99">
        <f t="shared" si="0"/>
        <v>1.1886075000000003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0.30065499999999973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2.84</v>
      </c>
      <c r="L3" s="202">
        <v>443.56</v>
      </c>
      <c r="M3" s="202">
        <v>26.28</v>
      </c>
      <c r="N3" s="202">
        <v>34.869999999999997</v>
      </c>
      <c r="O3" s="202">
        <v>0</v>
      </c>
      <c r="P3" s="202">
        <v>36.1</v>
      </c>
      <c r="Q3" s="202">
        <v>6.44</v>
      </c>
      <c r="R3" s="202">
        <v>12.52</v>
      </c>
      <c r="S3" s="202">
        <v>7.8</v>
      </c>
      <c r="T3" s="202">
        <v>0</v>
      </c>
      <c r="U3" s="202">
        <v>50.98</v>
      </c>
      <c r="V3" s="202">
        <v>5.77</v>
      </c>
      <c r="W3" s="202">
        <v>12.9</v>
      </c>
      <c r="X3" s="202">
        <v>43.55</v>
      </c>
      <c r="Y3" s="202">
        <v>0</v>
      </c>
      <c r="Z3" s="202">
        <v>74.760000000000005</v>
      </c>
      <c r="AA3" s="202">
        <v>26.63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6.18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2.84</v>
      </c>
      <c r="L4" s="202">
        <v>384.92</v>
      </c>
      <c r="M4" s="202">
        <v>26.28</v>
      </c>
      <c r="N4" s="202">
        <v>34.869999999999997</v>
      </c>
      <c r="O4" s="202">
        <v>0</v>
      </c>
      <c r="P4" s="202">
        <v>36.1</v>
      </c>
      <c r="Q4" s="202">
        <v>6.44</v>
      </c>
      <c r="R4" s="202">
        <v>12.52</v>
      </c>
      <c r="S4" s="202">
        <v>7.8</v>
      </c>
      <c r="T4" s="202">
        <v>0</v>
      </c>
      <c r="U4" s="202">
        <v>50.98</v>
      </c>
      <c r="V4" s="202">
        <v>5.77</v>
      </c>
      <c r="W4" s="202">
        <v>12.9</v>
      </c>
      <c r="X4" s="202">
        <v>43.55</v>
      </c>
      <c r="Y4" s="202">
        <v>0</v>
      </c>
      <c r="Z4" s="202">
        <v>74.760000000000005</v>
      </c>
      <c r="AA4" s="202">
        <v>26.63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6.18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2.84</v>
      </c>
      <c r="L5" s="202">
        <v>259.82</v>
      </c>
      <c r="M5" s="202">
        <v>26.28</v>
      </c>
      <c r="N5" s="202">
        <v>34.869999999999997</v>
      </c>
      <c r="O5" s="202">
        <v>0</v>
      </c>
      <c r="P5" s="202">
        <v>36.1</v>
      </c>
      <c r="Q5" s="202">
        <v>6.44</v>
      </c>
      <c r="R5" s="202">
        <v>12.52</v>
      </c>
      <c r="S5" s="202">
        <v>7.8</v>
      </c>
      <c r="T5" s="202">
        <v>0</v>
      </c>
      <c r="U5" s="202">
        <v>50.98</v>
      </c>
      <c r="V5" s="202">
        <v>5.77</v>
      </c>
      <c r="W5" s="202">
        <v>12.9</v>
      </c>
      <c r="X5" s="202">
        <v>43.55</v>
      </c>
      <c r="Y5" s="202">
        <v>0</v>
      </c>
      <c r="Z5" s="202">
        <v>74.760000000000005</v>
      </c>
      <c r="AA5" s="202">
        <v>26.63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6.18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2.84</v>
      </c>
      <c r="L6" s="202">
        <v>259.82</v>
      </c>
      <c r="M6" s="202">
        <v>26.28</v>
      </c>
      <c r="N6" s="202">
        <v>34.869999999999997</v>
      </c>
      <c r="O6" s="202">
        <v>0</v>
      </c>
      <c r="P6" s="202">
        <v>36.1</v>
      </c>
      <c r="Q6" s="202">
        <v>6.44</v>
      </c>
      <c r="R6" s="202">
        <v>12.52</v>
      </c>
      <c r="S6" s="202">
        <v>7.8</v>
      </c>
      <c r="T6" s="202">
        <v>0</v>
      </c>
      <c r="U6" s="202">
        <v>50.98</v>
      </c>
      <c r="V6" s="202">
        <v>5.77</v>
      </c>
      <c r="W6" s="202">
        <v>12.9</v>
      </c>
      <c r="X6" s="202">
        <v>43.55</v>
      </c>
      <c r="Y6" s="202">
        <v>0</v>
      </c>
      <c r="Z6" s="202">
        <v>74.760000000000005</v>
      </c>
      <c r="AA6" s="202">
        <v>26.63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6.18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2.84</v>
      </c>
      <c r="L7" s="202">
        <v>259.82</v>
      </c>
      <c r="M7" s="202">
        <v>26.28</v>
      </c>
      <c r="N7" s="202">
        <v>34.869999999999997</v>
      </c>
      <c r="O7" s="202">
        <v>0</v>
      </c>
      <c r="P7" s="202">
        <v>36.1</v>
      </c>
      <c r="Q7" s="202">
        <v>6.44</v>
      </c>
      <c r="R7" s="202">
        <v>12.52</v>
      </c>
      <c r="S7" s="202">
        <v>7.8</v>
      </c>
      <c r="T7" s="202">
        <v>0</v>
      </c>
      <c r="U7" s="202">
        <v>50.98</v>
      </c>
      <c r="V7" s="202">
        <v>5.77</v>
      </c>
      <c r="W7" s="202">
        <v>12.9</v>
      </c>
      <c r="X7" s="202">
        <v>43.55</v>
      </c>
      <c r="Y7" s="202">
        <v>0</v>
      </c>
      <c r="Z7" s="202">
        <v>74.760000000000005</v>
      </c>
      <c r="AA7" s="202">
        <v>26.63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6.17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2.84</v>
      </c>
      <c r="L8" s="202">
        <v>259.82</v>
      </c>
      <c r="M8" s="202">
        <v>26.28</v>
      </c>
      <c r="N8" s="202">
        <v>34.869999999999997</v>
      </c>
      <c r="O8" s="202">
        <v>0</v>
      </c>
      <c r="P8" s="202">
        <v>36.1</v>
      </c>
      <c r="Q8" s="202">
        <v>6.44</v>
      </c>
      <c r="R8" s="202">
        <v>12.52</v>
      </c>
      <c r="S8" s="202">
        <v>7.8</v>
      </c>
      <c r="T8" s="202">
        <v>0</v>
      </c>
      <c r="U8" s="202">
        <v>50.98</v>
      </c>
      <c r="V8" s="202">
        <v>5.77</v>
      </c>
      <c r="W8" s="202">
        <v>12.9</v>
      </c>
      <c r="X8" s="202">
        <v>43.55</v>
      </c>
      <c r="Y8" s="202">
        <v>0</v>
      </c>
      <c r="Z8" s="202">
        <v>74.760000000000005</v>
      </c>
      <c r="AA8" s="202">
        <v>26.63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6.18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2.84</v>
      </c>
      <c r="L9" s="202">
        <v>327.18</v>
      </c>
      <c r="M9" s="202">
        <v>26.87</v>
      </c>
      <c r="N9" s="202">
        <v>34.869999999999997</v>
      </c>
      <c r="O9" s="202">
        <v>0</v>
      </c>
      <c r="P9" s="202">
        <v>36.1</v>
      </c>
      <c r="Q9" s="202">
        <v>6.44</v>
      </c>
      <c r="R9" s="202">
        <v>12.52</v>
      </c>
      <c r="S9" s="202">
        <v>7.8</v>
      </c>
      <c r="T9" s="202">
        <v>0</v>
      </c>
      <c r="U9" s="202">
        <v>50.98</v>
      </c>
      <c r="V9" s="202">
        <v>6.12</v>
      </c>
      <c r="W9" s="202">
        <v>12.9</v>
      </c>
      <c r="X9" s="202">
        <v>43.55</v>
      </c>
      <c r="Y9" s="202">
        <v>0</v>
      </c>
      <c r="Z9" s="202">
        <v>38.49</v>
      </c>
      <c r="AA9" s="202">
        <v>26.63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6.18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2.84</v>
      </c>
      <c r="L10" s="202">
        <v>327.18</v>
      </c>
      <c r="M10" s="202">
        <v>26.87</v>
      </c>
      <c r="N10" s="202">
        <v>34.869999999999997</v>
      </c>
      <c r="O10" s="202">
        <v>0</v>
      </c>
      <c r="P10" s="202">
        <v>36.1</v>
      </c>
      <c r="Q10" s="202">
        <v>6.44</v>
      </c>
      <c r="R10" s="202">
        <v>12.52</v>
      </c>
      <c r="S10" s="202">
        <v>7.8</v>
      </c>
      <c r="T10" s="202">
        <v>0</v>
      </c>
      <c r="U10" s="202">
        <v>50.98</v>
      </c>
      <c r="V10" s="202">
        <v>6.12</v>
      </c>
      <c r="W10" s="202">
        <v>12.9</v>
      </c>
      <c r="X10" s="202">
        <v>43.55</v>
      </c>
      <c r="Y10" s="202">
        <v>0</v>
      </c>
      <c r="Z10" s="202">
        <v>38.49</v>
      </c>
      <c r="AA10" s="202">
        <v>26.63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6.18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259.82</v>
      </c>
      <c r="M11" s="202">
        <v>26.87</v>
      </c>
      <c r="N11" s="202">
        <v>34.869999999999997</v>
      </c>
      <c r="O11" s="202">
        <v>0</v>
      </c>
      <c r="P11" s="202">
        <v>36.1</v>
      </c>
      <c r="Q11" s="202">
        <v>1.92</v>
      </c>
      <c r="R11" s="202">
        <v>3.85</v>
      </c>
      <c r="S11" s="202">
        <v>1.93</v>
      </c>
      <c r="T11" s="202">
        <v>0</v>
      </c>
      <c r="U11" s="202">
        <v>50.98</v>
      </c>
      <c r="V11" s="202">
        <v>6.12</v>
      </c>
      <c r="W11" s="202">
        <v>12.9</v>
      </c>
      <c r="X11" s="202">
        <v>43.55</v>
      </c>
      <c r="Y11" s="202">
        <v>0</v>
      </c>
      <c r="Z11" s="202">
        <v>38.49</v>
      </c>
      <c r="AA11" s="202">
        <v>26.63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6.18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259.82</v>
      </c>
      <c r="M12" s="202">
        <v>26.87</v>
      </c>
      <c r="N12" s="202">
        <v>34.869999999999997</v>
      </c>
      <c r="O12" s="202">
        <v>0</v>
      </c>
      <c r="P12" s="202">
        <v>36.1</v>
      </c>
      <c r="Q12" s="202">
        <v>1.92</v>
      </c>
      <c r="R12" s="202">
        <v>3.85</v>
      </c>
      <c r="S12" s="202">
        <v>1.93</v>
      </c>
      <c r="T12" s="202">
        <v>0</v>
      </c>
      <c r="U12" s="202">
        <v>50.98</v>
      </c>
      <c r="V12" s="202">
        <v>6.12</v>
      </c>
      <c r="W12" s="202">
        <v>12.9</v>
      </c>
      <c r="X12" s="202">
        <v>43.55</v>
      </c>
      <c r="Y12" s="202">
        <v>0</v>
      </c>
      <c r="Z12" s="202">
        <v>38.49</v>
      </c>
      <c r="AA12" s="202">
        <v>20.82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6.18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259.82</v>
      </c>
      <c r="M13" s="202">
        <v>26.87</v>
      </c>
      <c r="N13" s="202">
        <v>34.869999999999997</v>
      </c>
      <c r="O13" s="202">
        <v>0</v>
      </c>
      <c r="P13" s="202">
        <v>36.1</v>
      </c>
      <c r="Q13" s="202">
        <v>1.92</v>
      </c>
      <c r="R13" s="202">
        <v>3.85</v>
      </c>
      <c r="S13" s="202">
        <v>1.93</v>
      </c>
      <c r="T13" s="202">
        <v>0</v>
      </c>
      <c r="U13" s="202">
        <v>50.98</v>
      </c>
      <c r="V13" s="202">
        <v>6.12</v>
      </c>
      <c r="W13" s="202">
        <v>12.9</v>
      </c>
      <c r="X13" s="202">
        <v>43.55</v>
      </c>
      <c r="Y13" s="202">
        <v>0</v>
      </c>
      <c r="Z13" s="202">
        <v>38.49</v>
      </c>
      <c r="AA13" s="202">
        <v>20.82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6.17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259.82</v>
      </c>
      <c r="M14" s="202">
        <v>26.87</v>
      </c>
      <c r="N14" s="202">
        <v>34.869999999999997</v>
      </c>
      <c r="O14" s="202">
        <v>0</v>
      </c>
      <c r="P14" s="202">
        <v>36.1</v>
      </c>
      <c r="Q14" s="202">
        <v>1.92</v>
      </c>
      <c r="R14" s="202">
        <v>3.85</v>
      </c>
      <c r="S14" s="202">
        <v>1.93</v>
      </c>
      <c r="T14" s="202">
        <v>0</v>
      </c>
      <c r="U14" s="202">
        <v>50.98</v>
      </c>
      <c r="V14" s="202">
        <v>6.12</v>
      </c>
      <c r="W14" s="202">
        <v>12.9</v>
      </c>
      <c r="X14" s="202">
        <v>43.55</v>
      </c>
      <c r="Y14" s="202">
        <v>0</v>
      </c>
      <c r="Z14" s="202">
        <v>38.49</v>
      </c>
      <c r="AA14" s="202">
        <v>20.82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6.18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259.82</v>
      </c>
      <c r="M15" s="202">
        <v>26.87</v>
      </c>
      <c r="N15" s="202">
        <v>34.869999999999997</v>
      </c>
      <c r="O15" s="202">
        <v>0</v>
      </c>
      <c r="P15" s="202">
        <v>36.1</v>
      </c>
      <c r="Q15" s="202">
        <v>1.92</v>
      </c>
      <c r="R15" s="202">
        <v>3.85</v>
      </c>
      <c r="S15" s="202">
        <v>1.93</v>
      </c>
      <c r="T15" s="202">
        <v>0</v>
      </c>
      <c r="U15" s="202">
        <v>50.98</v>
      </c>
      <c r="V15" s="202">
        <v>6.12</v>
      </c>
      <c r="W15" s="202">
        <v>12.9</v>
      </c>
      <c r="X15" s="202">
        <v>43.55</v>
      </c>
      <c r="Y15" s="202">
        <v>0</v>
      </c>
      <c r="Z15" s="202">
        <v>38.49</v>
      </c>
      <c r="AA15" s="202">
        <v>26.63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6.18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259.82</v>
      </c>
      <c r="M16" s="202">
        <v>26.87</v>
      </c>
      <c r="N16" s="202">
        <v>34.869999999999997</v>
      </c>
      <c r="O16" s="202">
        <v>0</v>
      </c>
      <c r="P16" s="202">
        <v>36.1</v>
      </c>
      <c r="Q16" s="202">
        <v>1.92</v>
      </c>
      <c r="R16" s="202">
        <v>3.85</v>
      </c>
      <c r="S16" s="202">
        <v>1.93</v>
      </c>
      <c r="T16" s="202">
        <v>0</v>
      </c>
      <c r="U16" s="202">
        <v>50.98</v>
      </c>
      <c r="V16" s="202">
        <v>6.12</v>
      </c>
      <c r="W16" s="202">
        <v>12.9</v>
      </c>
      <c r="X16" s="202">
        <v>43.55</v>
      </c>
      <c r="Y16" s="202">
        <v>0</v>
      </c>
      <c r="Z16" s="202">
        <v>38.49</v>
      </c>
      <c r="AA16" s="202">
        <v>26.63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6.18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259.82</v>
      </c>
      <c r="M17" s="202">
        <v>26.87</v>
      </c>
      <c r="N17" s="202">
        <v>34.869999999999997</v>
      </c>
      <c r="O17" s="202">
        <v>0</v>
      </c>
      <c r="P17" s="202">
        <v>36.1</v>
      </c>
      <c r="Q17" s="202">
        <v>1.92</v>
      </c>
      <c r="R17" s="202">
        <v>3.85</v>
      </c>
      <c r="S17" s="202">
        <v>1.93</v>
      </c>
      <c r="T17" s="202">
        <v>0</v>
      </c>
      <c r="U17" s="202">
        <v>50.98</v>
      </c>
      <c r="V17" s="202">
        <v>6.12</v>
      </c>
      <c r="W17" s="202">
        <v>12.9</v>
      </c>
      <c r="X17" s="202">
        <v>43.55</v>
      </c>
      <c r="Y17" s="202">
        <v>0</v>
      </c>
      <c r="Z17" s="202">
        <v>38.49</v>
      </c>
      <c r="AA17" s="202">
        <v>26.63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6.18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259.82</v>
      </c>
      <c r="M18" s="202">
        <v>26.87</v>
      </c>
      <c r="N18" s="202">
        <v>34.869999999999997</v>
      </c>
      <c r="O18" s="202">
        <v>0</v>
      </c>
      <c r="P18" s="202">
        <v>36.1</v>
      </c>
      <c r="Q18" s="202">
        <v>1.92</v>
      </c>
      <c r="R18" s="202">
        <v>3.85</v>
      </c>
      <c r="S18" s="202">
        <v>1.93</v>
      </c>
      <c r="T18" s="202">
        <v>0</v>
      </c>
      <c r="U18" s="202">
        <v>50.98</v>
      </c>
      <c r="V18" s="202">
        <v>6.12</v>
      </c>
      <c r="W18" s="202">
        <v>12.9</v>
      </c>
      <c r="X18" s="202">
        <v>43.55</v>
      </c>
      <c r="Y18" s="202">
        <v>0</v>
      </c>
      <c r="Z18" s="202">
        <v>38.49</v>
      </c>
      <c r="AA18" s="202">
        <v>26.63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6.18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259.82</v>
      </c>
      <c r="M19" s="202">
        <v>26.87</v>
      </c>
      <c r="N19" s="202">
        <v>34.869999999999997</v>
      </c>
      <c r="O19" s="202">
        <v>0</v>
      </c>
      <c r="P19" s="202">
        <v>36.1</v>
      </c>
      <c r="Q19" s="202">
        <v>1.92</v>
      </c>
      <c r="R19" s="202">
        <v>3.85</v>
      </c>
      <c r="S19" s="202">
        <v>1.93</v>
      </c>
      <c r="T19" s="202">
        <v>0</v>
      </c>
      <c r="U19" s="202">
        <v>50.98</v>
      </c>
      <c r="V19" s="202">
        <v>6.12</v>
      </c>
      <c r="W19" s="202">
        <v>12.9</v>
      </c>
      <c r="X19" s="202">
        <v>43.55</v>
      </c>
      <c r="Y19" s="202">
        <v>0</v>
      </c>
      <c r="Z19" s="202">
        <v>38.49</v>
      </c>
      <c r="AA19" s="202">
        <v>26.63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6.72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259.82</v>
      </c>
      <c r="M20" s="202">
        <v>26.87</v>
      </c>
      <c r="N20" s="202">
        <v>34.869999999999997</v>
      </c>
      <c r="O20" s="202">
        <v>0</v>
      </c>
      <c r="P20" s="202">
        <v>36.1</v>
      </c>
      <c r="Q20" s="202">
        <v>1.92</v>
      </c>
      <c r="R20" s="202">
        <v>3.85</v>
      </c>
      <c r="S20" s="202">
        <v>1.93</v>
      </c>
      <c r="T20" s="202">
        <v>0</v>
      </c>
      <c r="U20" s="202">
        <v>50.98</v>
      </c>
      <c r="V20" s="202">
        <v>6.12</v>
      </c>
      <c r="W20" s="202">
        <v>12.9</v>
      </c>
      <c r="X20" s="202">
        <v>43.55</v>
      </c>
      <c r="Y20" s="202">
        <v>0</v>
      </c>
      <c r="Z20" s="202">
        <v>38.49</v>
      </c>
      <c r="AA20" s="202">
        <v>26.63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6.72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259.82</v>
      </c>
      <c r="M21" s="202">
        <v>26.87</v>
      </c>
      <c r="N21" s="202">
        <v>34.869999999999997</v>
      </c>
      <c r="O21" s="202">
        <v>0</v>
      </c>
      <c r="P21" s="202">
        <v>36.1</v>
      </c>
      <c r="Q21" s="202">
        <v>1.92</v>
      </c>
      <c r="R21" s="202">
        <v>3.85</v>
      </c>
      <c r="S21" s="202">
        <v>1.93</v>
      </c>
      <c r="T21" s="202">
        <v>0</v>
      </c>
      <c r="U21" s="202">
        <v>50.98</v>
      </c>
      <c r="V21" s="202">
        <v>6.12</v>
      </c>
      <c r="W21" s="202">
        <v>12.9</v>
      </c>
      <c r="X21" s="202">
        <v>43.55</v>
      </c>
      <c r="Y21" s="202">
        <v>0</v>
      </c>
      <c r="Z21" s="202">
        <v>38.49</v>
      </c>
      <c r="AA21" s="202">
        <v>26.63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6.72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259.82</v>
      </c>
      <c r="M22" s="202">
        <v>26.87</v>
      </c>
      <c r="N22" s="202">
        <v>34.869999999999997</v>
      </c>
      <c r="O22" s="202">
        <v>0</v>
      </c>
      <c r="P22" s="202">
        <v>36.1</v>
      </c>
      <c r="Q22" s="202">
        <v>1.92</v>
      </c>
      <c r="R22" s="202">
        <v>3.85</v>
      </c>
      <c r="S22" s="202">
        <v>1.93</v>
      </c>
      <c r="T22" s="202">
        <v>0</v>
      </c>
      <c r="U22" s="202">
        <v>50.98</v>
      </c>
      <c r="V22" s="202">
        <v>6.12</v>
      </c>
      <c r="W22" s="202">
        <v>12.9</v>
      </c>
      <c r="X22" s="202">
        <v>43.55</v>
      </c>
      <c r="Y22" s="202">
        <v>0</v>
      </c>
      <c r="Z22" s="202">
        <v>38.49</v>
      </c>
      <c r="AA22" s="202">
        <v>26.63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6.72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259.82</v>
      </c>
      <c r="M23" s="202">
        <v>26.87</v>
      </c>
      <c r="N23" s="202">
        <v>34.869999999999997</v>
      </c>
      <c r="O23" s="202">
        <v>0</v>
      </c>
      <c r="P23" s="202">
        <v>36.1</v>
      </c>
      <c r="Q23" s="202">
        <v>2.14</v>
      </c>
      <c r="R23" s="202">
        <v>4</v>
      </c>
      <c r="S23" s="202">
        <v>2.5</v>
      </c>
      <c r="T23" s="202">
        <v>0</v>
      </c>
      <c r="U23" s="202">
        <v>50.98</v>
      </c>
      <c r="V23" s="202">
        <v>6.12</v>
      </c>
      <c r="W23" s="202">
        <v>12.9</v>
      </c>
      <c r="X23" s="202">
        <v>43.55</v>
      </c>
      <c r="Y23" s="202">
        <v>0</v>
      </c>
      <c r="Z23" s="202">
        <v>38.49</v>
      </c>
      <c r="AA23" s="202">
        <v>26.63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6.72</v>
      </c>
      <c r="AJ23" s="202">
        <v>0</v>
      </c>
      <c r="AK23" s="202">
        <v>56.29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2.84</v>
      </c>
      <c r="L24" s="202">
        <v>288.69</v>
      </c>
      <c r="M24" s="202">
        <v>26.87</v>
      </c>
      <c r="N24" s="202">
        <v>34.869999999999997</v>
      </c>
      <c r="O24" s="202">
        <v>0</v>
      </c>
      <c r="P24" s="202">
        <v>36.1</v>
      </c>
      <c r="Q24" s="202">
        <v>6.44</v>
      </c>
      <c r="R24" s="202">
        <v>12.52</v>
      </c>
      <c r="S24" s="202">
        <v>7.79</v>
      </c>
      <c r="T24" s="202">
        <v>0</v>
      </c>
      <c r="U24" s="202">
        <v>50.98</v>
      </c>
      <c r="V24" s="202">
        <v>6.12</v>
      </c>
      <c r="W24" s="202">
        <v>12.9</v>
      </c>
      <c r="X24" s="202">
        <v>43.55</v>
      </c>
      <c r="Y24" s="202">
        <v>0</v>
      </c>
      <c r="Z24" s="202">
        <v>38.49</v>
      </c>
      <c r="AA24" s="202">
        <v>26.63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6.72</v>
      </c>
      <c r="AJ24" s="202">
        <v>0</v>
      </c>
      <c r="AK24" s="202">
        <v>56.29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2.84</v>
      </c>
      <c r="L25" s="202">
        <v>327.19</v>
      </c>
      <c r="M25" s="202">
        <v>26.87</v>
      </c>
      <c r="N25" s="202">
        <v>34.869999999999997</v>
      </c>
      <c r="O25" s="202">
        <v>0</v>
      </c>
      <c r="P25" s="202">
        <v>36.1</v>
      </c>
      <c r="Q25" s="202">
        <v>6.44</v>
      </c>
      <c r="R25" s="202">
        <v>12.52</v>
      </c>
      <c r="S25" s="202">
        <v>7.79</v>
      </c>
      <c r="T25" s="202">
        <v>0</v>
      </c>
      <c r="U25" s="202">
        <v>50.98</v>
      </c>
      <c r="V25" s="202">
        <v>6.12</v>
      </c>
      <c r="W25" s="202">
        <v>12.9</v>
      </c>
      <c r="X25" s="202">
        <v>43.55</v>
      </c>
      <c r="Y25" s="202">
        <v>0</v>
      </c>
      <c r="Z25" s="202">
        <v>74.760000000000005</v>
      </c>
      <c r="AA25" s="202">
        <v>26.63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6.72</v>
      </c>
      <c r="AJ25" s="202">
        <v>0</v>
      </c>
      <c r="AK25" s="202">
        <v>52.88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2.84</v>
      </c>
      <c r="L26" s="202">
        <v>443.55</v>
      </c>
      <c r="M26" s="202">
        <v>26.87</v>
      </c>
      <c r="N26" s="202">
        <v>34.869999999999997</v>
      </c>
      <c r="O26" s="202">
        <v>0</v>
      </c>
      <c r="P26" s="202">
        <v>36.1</v>
      </c>
      <c r="Q26" s="202">
        <v>6.44</v>
      </c>
      <c r="R26" s="202">
        <v>12.52</v>
      </c>
      <c r="S26" s="202">
        <v>7.79</v>
      </c>
      <c r="T26" s="202">
        <v>0</v>
      </c>
      <c r="U26" s="202">
        <v>50.98</v>
      </c>
      <c r="V26" s="202">
        <v>6.12</v>
      </c>
      <c r="W26" s="202">
        <v>12.9</v>
      </c>
      <c r="X26" s="202">
        <v>43.55</v>
      </c>
      <c r="Y26" s="202">
        <v>0</v>
      </c>
      <c r="Z26" s="202">
        <v>74.760000000000005</v>
      </c>
      <c r="AA26" s="202">
        <v>26.63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6.72</v>
      </c>
      <c r="AJ26" s="202">
        <v>0</v>
      </c>
      <c r="AK26" s="202">
        <v>52.88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2.84</v>
      </c>
      <c r="L27" s="202">
        <v>288.69</v>
      </c>
      <c r="M27" s="202">
        <v>26.87</v>
      </c>
      <c r="N27" s="202">
        <v>34.869999999999997</v>
      </c>
      <c r="O27" s="202">
        <v>0</v>
      </c>
      <c r="P27" s="202">
        <v>36.1</v>
      </c>
      <c r="Q27" s="202">
        <v>6.44</v>
      </c>
      <c r="R27" s="202">
        <v>12.52</v>
      </c>
      <c r="S27" s="202">
        <v>7.8</v>
      </c>
      <c r="T27" s="202">
        <v>0</v>
      </c>
      <c r="U27" s="202">
        <v>50.98</v>
      </c>
      <c r="V27" s="202">
        <v>6.12</v>
      </c>
      <c r="W27" s="202">
        <v>12.9</v>
      </c>
      <c r="X27" s="202">
        <v>43.55</v>
      </c>
      <c r="Y27" s="202">
        <v>0</v>
      </c>
      <c r="Z27" s="202">
        <v>74.760000000000005</v>
      </c>
      <c r="AA27" s="202">
        <v>26.63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6.72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4.2699999999999996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2.84</v>
      </c>
      <c r="L28" s="202">
        <v>443.55</v>
      </c>
      <c r="M28" s="202">
        <v>26.87</v>
      </c>
      <c r="N28" s="202">
        <v>34.869999999999997</v>
      </c>
      <c r="O28" s="202">
        <v>0</v>
      </c>
      <c r="P28" s="202">
        <v>36.1</v>
      </c>
      <c r="Q28" s="202">
        <v>6.44</v>
      </c>
      <c r="R28" s="202">
        <v>12.52</v>
      </c>
      <c r="S28" s="202">
        <v>7.8</v>
      </c>
      <c r="T28" s="202">
        <v>0</v>
      </c>
      <c r="U28" s="202">
        <v>50.98</v>
      </c>
      <c r="V28" s="202">
        <v>6.12</v>
      </c>
      <c r="W28" s="202">
        <v>12.9</v>
      </c>
      <c r="X28" s="202">
        <v>43.55</v>
      </c>
      <c r="Y28" s="202">
        <v>0</v>
      </c>
      <c r="Z28" s="202">
        <v>74.760000000000005</v>
      </c>
      <c r="AA28" s="202">
        <v>26.63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6.72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8.48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2.84</v>
      </c>
      <c r="L29" s="202">
        <v>443.55</v>
      </c>
      <c r="M29" s="202">
        <v>26.87</v>
      </c>
      <c r="N29" s="202">
        <v>34.869999999999997</v>
      </c>
      <c r="O29" s="202">
        <v>0</v>
      </c>
      <c r="P29" s="202">
        <v>36.1</v>
      </c>
      <c r="Q29" s="202">
        <v>6.44</v>
      </c>
      <c r="R29" s="202">
        <v>12.52</v>
      </c>
      <c r="S29" s="202">
        <v>7.8</v>
      </c>
      <c r="T29" s="202">
        <v>0</v>
      </c>
      <c r="U29" s="202">
        <v>50.98</v>
      </c>
      <c r="V29" s="202">
        <v>6.12</v>
      </c>
      <c r="W29" s="202">
        <v>12.9</v>
      </c>
      <c r="X29" s="202">
        <v>43.55</v>
      </c>
      <c r="Y29" s="202">
        <v>0</v>
      </c>
      <c r="Z29" s="202">
        <v>74.760000000000005</v>
      </c>
      <c r="AA29" s="202">
        <v>26.63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6.72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2.84</v>
      </c>
      <c r="L30" s="202">
        <v>443.55</v>
      </c>
      <c r="M30" s="202">
        <v>26.87</v>
      </c>
      <c r="N30" s="202">
        <v>34.869999999999997</v>
      </c>
      <c r="O30" s="202">
        <v>0</v>
      </c>
      <c r="P30" s="202">
        <v>36.1</v>
      </c>
      <c r="Q30" s="202">
        <v>6.44</v>
      </c>
      <c r="R30" s="202">
        <v>12.52</v>
      </c>
      <c r="S30" s="202">
        <v>7.8</v>
      </c>
      <c r="T30" s="202">
        <v>0</v>
      </c>
      <c r="U30" s="202">
        <v>50.98</v>
      </c>
      <c r="V30" s="202">
        <v>6.12</v>
      </c>
      <c r="W30" s="202">
        <v>12.9</v>
      </c>
      <c r="X30" s="202">
        <v>43.55</v>
      </c>
      <c r="Y30" s="202">
        <v>0</v>
      </c>
      <c r="Z30" s="202">
        <v>74.760000000000005</v>
      </c>
      <c r="AA30" s="202">
        <v>26.63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6.72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2.95</v>
      </c>
      <c r="L31" s="202">
        <v>443.55</v>
      </c>
      <c r="M31" s="202">
        <v>26.87</v>
      </c>
      <c r="N31" s="202">
        <v>34.869999999999997</v>
      </c>
      <c r="O31" s="202">
        <v>0</v>
      </c>
      <c r="P31" s="202">
        <v>36.1</v>
      </c>
      <c r="Q31" s="202">
        <v>6.44</v>
      </c>
      <c r="R31" s="202">
        <v>12.52</v>
      </c>
      <c r="S31" s="202">
        <v>7.79</v>
      </c>
      <c r="T31" s="202">
        <v>0</v>
      </c>
      <c r="U31" s="202">
        <v>50.98</v>
      </c>
      <c r="V31" s="202">
        <v>6.12</v>
      </c>
      <c r="W31" s="202">
        <v>12.9</v>
      </c>
      <c r="X31" s="202">
        <v>43.55</v>
      </c>
      <c r="Y31" s="202">
        <v>0</v>
      </c>
      <c r="Z31" s="202">
        <v>74.760000000000005</v>
      </c>
      <c r="AA31" s="202">
        <v>26.63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2.84</v>
      </c>
      <c r="L32" s="202">
        <v>443.55</v>
      </c>
      <c r="M32" s="202">
        <v>26.87</v>
      </c>
      <c r="N32" s="202">
        <v>34.869999999999997</v>
      </c>
      <c r="O32" s="202">
        <v>0</v>
      </c>
      <c r="P32" s="202">
        <v>36.1</v>
      </c>
      <c r="Q32" s="202">
        <v>6.44</v>
      </c>
      <c r="R32" s="202">
        <v>12.52</v>
      </c>
      <c r="S32" s="202">
        <v>7.79</v>
      </c>
      <c r="T32" s="202">
        <v>0</v>
      </c>
      <c r="U32" s="202">
        <v>50.98</v>
      </c>
      <c r="V32" s="202">
        <v>6.12</v>
      </c>
      <c r="W32" s="202">
        <v>12.9</v>
      </c>
      <c r="X32" s="202">
        <v>43.55</v>
      </c>
      <c r="Y32" s="202">
        <v>0</v>
      </c>
      <c r="Z32" s="202">
        <v>74.760000000000005</v>
      </c>
      <c r="AA32" s="202">
        <v>26.63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2.84</v>
      </c>
      <c r="L33" s="202">
        <v>443.55</v>
      </c>
      <c r="M33" s="202">
        <v>26.87</v>
      </c>
      <c r="N33" s="202">
        <v>34.869999999999997</v>
      </c>
      <c r="O33" s="202">
        <v>0</v>
      </c>
      <c r="P33" s="202">
        <v>36.1</v>
      </c>
      <c r="Q33" s="202">
        <v>6.44</v>
      </c>
      <c r="R33" s="202">
        <v>12.52</v>
      </c>
      <c r="S33" s="202">
        <v>7.79</v>
      </c>
      <c r="T33" s="202">
        <v>0</v>
      </c>
      <c r="U33" s="202">
        <v>50.98</v>
      </c>
      <c r="V33" s="202">
        <v>6.12</v>
      </c>
      <c r="W33" s="202">
        <v>12.9</v>
      </c>
      <c r="X33" s="202">
        <v>43.55</v>
      </c>
      <c r="Y33" s="202">
        <v>0</v>
      </c>
      <c r="Z33" s="202">
        <v>74.760000000000005</v>
      </c>
      <c r="AA33" s="202">
        <v>26.63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2.84</v>
      </c>
      <c r="L34" s="202">
        <v>327.19</v>
      </c>
      <c r="M34" s="202">
        <v>26.87</v>
      </c>
      <c r="N34" s="202">
        <v>34.869999999999997</v>
      </c>
      <c r="O34" s="202">
        <v>0</v>
      </c>
      <c r="P34" s="202">
        <v>36.1</v>
      </c>
      <c r="Q34" s="202">
        <v>6.44</v>
      </c>
      <c r="R34" s="202">
        <v>12.52</v>
      </c>
      <c r="S34" s="202">
        <v>7.79</v>
      </c>
      <c r="T34" s="202">
        <v>0</v>
      </c>
      <c r="U34" s="202">
        <v>50.98</v>
      </c>
      <c r="V34" s="202">
        <v>6.12</v>
      </c>
      <c r="W34" s="202">
        <v>12.9</v>
      </c>
      <c r="X34" s="202">
        <v>43.55</v>
      </c>
      <c r="Y34" s="202">
        <v>0</v>
      </c>
      <c r="Z34" s="202">
        <v>74.760000000000005</v>
      </c>
      <c r="AA34" s="202">
        <v>26.63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</v>
      </c>
      <c r="AJ34" s="202">
        <v>0</v>
      </c>
      <c r="AK34" s="202">
        <v>55.27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2.84</v>
      </c>
      <c r="L35" s="202">
        <v>346.43</v>
      </c>
      <c r="M35" s="202">
        <v>27.17</v>
      </c>
      <c r="N35" s="202">
        <v>34.869999999999997</v>
      </c>
      <c r="O35" s="202">
        <v>0</v>
      </c>
      <c r="P35" s="202">
        <v>36.1</v>
      </c>
      <c r="Q35" s="202">
        <v>6.44</v>
      </c>
      <c r="R35" s="202">
        <v>12.52</v>
      </c>
      <c r="S35" s="202">
        <v>7.79</v>
      </c>
      <c r="T35" s="202">
        <v>0</v>
      </c>
      <c r="U35" s="202">
        <v>50.98</v>
      </c>
      <c r="V35" s="202">
        <v>6.12</v>
      </c>
      <c r="W35" s="202">
        <v>12.9</v>
      </c>
      <c r="X35" s="202">
        <v>43.55</v>
      </c>
      <c r="Y35" s="202">
        <v>0</v>
      </c>
      <c r="Z35" s="202">
        <v>38.49</v>
      </c>
      <c r="AA35" s="202">
        <v>25.93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</v>
      </c>
      <c r="AJ35" s="202">
        <v>0</v>
      </c>
      <c r="AK35" s="202">
        <v>55.27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2.84</v>
      </c>
      <c r="L36" s="202">
        <v>346.43</v>
      </c>
      <c r="M36" s="202">
        <v>27.17</v>
      </c>
      <c r="N36" s="202">
        <v>34.869999999999997</v>
      </c>
      <c r="O36" s="202">
        <v>0</v>
      </c>
      <c r="P36" s="202">
        <v>36.1</v>
      </c>
      <c r="Q36" s="202">
        <v>6.44</v>
      </c>
      <c r="R36" s="202">
        <v>12.52</v>
      </c>
      <c r="S36" s="202">
        <v>7.79</v>
      </c>
      <c r="T36" s="202">
        <v>0</v>
      </c>
      <c r="U36" s="202">
        <v>50.98</v>
      </c>
      <c r="V36" s="202">
        <v>6.12</v>
      </c>
      <c r="W36" s="202">
        <v>12.9</v>
      </c>
      <c r="X36" s="202">
        <v>43.55</v>
      </c>
      <c r="Y36" s="202">
        <v>0</v>
      </c>
      <c r="Z36" s="202">
        <v>38.49</v>
      </c>
      <c r="AA36" s="202">
        <v>25.93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</v>
      </c>
      <c r="AJ36" s="202">
        <v>0</v>
      </c>
      <c r="AK36" s="202">
        <v>57.8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260.04000000000002</v>
      </c>
      <c r="M37" s="202">
        <v>27.17</v>
      </c>
      <c r="N37" s="202">
        <v>34.869999999999997</v>
      </c>
      <c r="O37" s="202">
        <v>0</v>
      </c>
      <c r="P37" s="202">
        <v>36.1</v>
      </c>
      <c r="Q37" s="202">
        <v>2</v>
      </c>
      <c r="R37" s="202">
        <v>4</v>
      </c>
      <c r="S37" s="202">
        <v>2.4900000000000002</v>
      </c>
      <c r="T37" s="202">
        <v>0</v>
      </c>
      <c r="U37" s="202">
        <v>50.98</v>
      </c>
      <c r="V37" s="202">
        <v>6.12</v>
      </c>
      <c r="W37" s="202">
        <v>12.9</v>
      </c>
      <c r="X37" s="202">
        <v>43.55</v>
      </c>
      <c r="Y37" s="202">
        <v>0</v>
      </c>
      <c r="Z37" s="202">
        <v>38.49</v>
      </c>
      <c r="AA37" s="202">
        <v>7.44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</v>
      </c>
      <c r="AJ37" s="202">
        <v>0</v>
      </c>
      <c r="AK37" s="202">
        <v>57.8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260.04000000000002</v>
      </c>
      <c r="M38" s="202">
        <v>27.17</v>
      </c>
      <c r="N38" s="202">
        <v>34.869999999999997</v>
      </c>
      <c r="O38" s="202">
        <v>0</v>
      </c>
      <c r="P38" s="202">
        <v>36.1</v>
      </c>
      <c r="Q38" s="202">
        <v>2</v>
      </c>
      <c r="R38" s="202">
        <v>4</v>
      </c>
      <c r="S38" s="202">
        <v>2.4900000000000002</v>
      </c>
      <c r="T38" s="202">
        <v>0</v>
      </c>
      <c r="U38" s="202">
        <v>50.98</v>
      </c>
      <c r="V38" s="202">
        <v>6.12</v>
      </c>
      <c r="W38" s="202">
        <v>12.9</v>
      </c>
      <c r="X38" s="202">
        <v>43.55</v>
      </c>
      <c r="Y38" s="202">
        <v>0</v>
      </c>
      <c r="Z38" s="202">
        <v>38.49</v>
      </c>
      <c r="AA38" s="202">
        <v>7.44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</v>
      </c>
      <c r="AJ38" s="202">
        <v>0</v>
      </c>
      <c r="AK38" s="202">
        <v>57.8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264.13</v>
      </c>
      <c r="M39" s="202">
        <v>27.17</v>
      </c>
      <c r="N39" s="202">
        <v>34.869999999999997</v>
      </c>
      <c r="O39" s="202">
        <v>0</v>
      </c>
      <c r="P39" s="202">
        <v>36.1</v>
      </c>
      <c r="Q39" s="202">
        <v>2</v>
      </c>
      <c r="R39" s="202">
        <v>4</v>
      </c>
      <c r="S39" s="202">
        <v>2.4900000000000002</v>
      </c>
      <c r="T39" s="202">
        <v>0</v>
      </c>
      <c r="U39" s="202">
        <v>50.98</v>
      </c>
      <c r="V39" s="202">
        <v>6.12</v>
      </c>
      <c r="W39" s="202">
        <v>12.93</v>
      </c>
      <c r="X39" s="202">
        <v>43.55</v>
      </c>
      <c r="Y39" s="202">
        <v>0</v>
      </c>
      <c r="Z39" s="202">
        <v>38.49</v>
      </c>
      <c r="AA39" s="202">
        <v>26.63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</v>
      </c>
      <c r="AJ39" s="202">
        <v>0</v>
      </c>
      <c r="AK39" s="202">
        <v>57.8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264.13</v>
      </c>
      <c r="M40" s="202">
        <v>27.17</v>
      </c>
      <c r="N40" s="202">
        <v>34.869999999999997</v>
      </c>
      <c r="O40" s="202">
        <v>0</v>
      </c>
      <c r="P40" s="202">
        <v>36.1</v>
      </c>
      <c r="Q40" s="202">
        <v>2</v>
      </c>
      <c r="R40" s="202">
        <v>4</v>
      </c>
      <c r="S40" s="202">
        <v>2.4900000000000002</v>
      </c>
      <c r="T40" s="202">
        <v>0</v>
      </c>
      <c r="U40" s="202">
        <v>50.98</v>
      </c>
      <c r="V40" s="202">
        <v>6.12</v>
      </c>
      <c r="W40" s="202">
        <v>12.93</v>
      </c>
      <c r="X40" s="202">
        <v>43.55</v>
      </c>
      <c r="Y40" s="202">
        <v>0</v>
      </c>
      <c r="Z40" s="202">
        <v>38.49</v>
      </c>
      <c r="AA40" s="202">
        <v>26.63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</v>
      </c>
      <c r="AJ40" s="202">
        <v>0</v>
      </c>
      <c r="AK40" s="202">
        <v>57.8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259.82</v>
      </c>
      <c r="M41" s="202">
        <v>27.17</v>
      </c>
      <c r="N41" s="202">
        <v>34.869999999999997</v>
      </c>
      <c r="O41" s="202">
        <v>0</v>
      </c>
      <c r="P41" s="202">
        <v>36.1</v>
      </c>
      <c r="Q41" s="202">
        <v>1.92</v>
      </c>
      <c r="R41" s="202">
        <v>3.85</v>
      </c>
      <c r="S41" s="202">
        <v>1.93</v>
      </c>
      <c r="T41" s="202">
        <v>0</v>
      </c>
      <c r="U41" s="202">
        <v>50.98</v>
      </c>
      <c r="V41" s="202">
        <v>6.12</v>
      </c>
      <c r="W41" s="202">
        <v>12.9</v>
      </c>
      <c r="X41" s="202">
        <v>43.55</v>
      </c>
      <c r="Y41" s="202">
        <v>0</v>
      </c>
      <c r="Z41" s="202">
        <v>38.49</v>
      </c>
      <c r="AA41" s="202">
        <v>26.63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259.82</v>
      </c>
      <c r="M42" s="202">
        <v>27.17</v>
      </c>
      <c r="N42" s="202">
        <v>34.869999999999997</v>
      </c>
      <c r="O42" s="202">
        <v>0</v>
      </c>
      <c r="P42" s="202">
        <v>36.1</v>
      </c>
      <c r="Q42" s="202">
        <v>1.92</v>
      </c>
      <c r="R42" s="202">
        <v>3.85</v>
      </c>
      <c r="S42" s="202">
        <v>1.93</v>
      </c>
      <c r="T42" s="202">
        <v>0</v>
      </c>
      <c r="U42" s="202">
        <v>50.98</v>
      </c>
      <c r="V42" s="202">
        <v>6.12</v>
      </c>
      <c r="W42" s="202">
        <v>12.9</v>
      </c>
      <c r="X42" s="202">
        <v>43.55</v>
      </c>
      <c r="Y42" s="202">
        <v>0</v>
      </c>
      <c r="Z42" s="202">
        <v>38.49</v>
      </c>
      <c r="AA42" s="202">
        <v>26.63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259.82</v>
      </c>
      <c r="M43" s="202">
        <v>27.17</v>
      </c>
      <c r="N43" s="202">
        <v>34.869999999999997</v>
      </c>
      <c r="O43" s="202">
        <v>0</v>
      </c>
      <c r="P43" s="202">
        <v>36.1</v>
      </c>
      <c r="Q43" s="202">
        <v>1.92</v>
      </c>
      <c r="R43" s="202">
        <v>3.85</v>
      </c>
      <c r="S43" s="202">
        <v>1.93</v>
      </c>
      <c r="T43" s="202">
        <v>0</v>
      </c>
      <c r="U43" s="202">
        <v>50.98</v>
      </c>
      <c r="V43" s="202">
        <v>6.12</v>
      </c>
      <c r="W43" s="202">
        <v>12.9</v>
      </c>
      <c r="X43" s="202">
        <v>43.55</v>
      </c>
      <c r="Y43" s="202">
        <v>0</v>
      </c>
      <c r="Z43" s="202">
        <v>38.49</v>
      </c>
      <c r="AA43" s="202">
        <v>26.63</v>
      </c>
      <c r="AB43" s="202">
        <v>0</v>
      </c>
      <c r="AC43" s="202">
        <v>8.85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4.09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259.82</v>
      </c>
      <c r="M44" s="202">
        <v>27.17</v>
      </c>
      <c r="N44" s="202">
        <v>34.869999999999997</v>
      </c>
      <c r="O44" s="202">
        <v>0</v>
      </c>
      <c r="P44" s="202">
        <v>36.1</v>
      </c>
      <c r="Q44" s="202">
        <v>1.92</v>
      </c>
      <c r="R44" s="202">
        <v>3.85</v>
      </c>
      <c r="S44" s="202">
        <v>1.93</v>
      </c>
      <c r="T44" s="202">
        <v>0</v>
      </c>
      <c r="U44" s="202">
        <v>50.98</v>
      </c>
      <c r="V44" s="202">
        <v>6.12</v>
      </c>
      <c r="W44" s="202">
        <v>12.9</v>
      </c>
      <c r="X44" s="202">
        <v>43.55</v>
      </c>
      <c r="Y44" s="202">
        <v>0</v>
      </c>
      <c r="Z44" s="202">
        <v>38.49</v>
      </c>
      <c r="AA44" s="202">
        <v>26.63</v>
      </c>
      <c r="AB44" s="202">
        <v>0</v>
      </c>
      <c r="AC44" s="202">
        <v>8.85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4.2699999999999996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259.82</v>
      </c>
      <c r="M45" s="202">
        <v>27.17</v>
      </c>
      <c r="N45" s="202">
        <v>34.869999999999997</v>
      </c>
      <c r="O45" s="202">
        <v>0</v>
      </c>
      <c r="P45" s="202">
        <v>36.1</v>
      </c>
      <c r="Q45" s="202">
        <v>1.92</v>
      </c>
      <c r="R45" s="202">
        <v>3.85</v>
      </c>
      <c r="S45" s="202">
        <v>1.93</v>
      </c>
      <c r="T45" s="202">
        <v>0</v>
      </c>
      <c r="U45" s="202">
        <v>50.98</v>
      </c>
      <c r="V45" s="202">
        <v>6.12</v>
      </c>
      <c r="W45" s="202">
        <v>12.9</v>
      </c>
      <c r="X45" s="202">
        <v>43.55</v>
      </c>
      <c r="Y45" s="202">
        <v>0</v>
      </c>
      <c r="Z45" s="202">
        <v>38.49</v>
      </c>
      <c r="AA45" s="202">
        <v>26.63</v>
      </c>
      <c r="AB45" s="202">
        <v>0</v>
      </c>
      <c r="AC45" s="202">
        <v>9.3699999999999992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4.2699999999999996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259.82</v>
      </c>
      <c r="M46" s="202">
        <v>27.17</v>
      </c>
      <c r="N46" s="202">
        <v>34.869999999999997</v>
      </c>
      <c r="O46" s="202">
        <v>0</v>
      </c>
      <c r="P46" s="202">
        <v>36.1</v>
      </c>
      <c r="Q46" s="202">
        <v>1.92</v>
      </c>
      <c r="R46" s="202">
        <v>3.85</v>
      </c>
      <c r="S46" s="202">
        <v>1.93</v>
      </c>
      <c r="T46" s="202">
        <v>0</v>
      </c>
      <c r="U46" s="202">
        <v>50.98</v>
      </c>
      <c r="V46" s="202">
        <v>6.12</v>
      </c>
      <c r="W46" s="202">
        <v>12.9</v>
      </c>
      <c r="X46" s="202">
        <v>43.55</v>
      </c>
      <c r="Y46" s="202">
        <v>0</v>
      </c>
      <c r="Z46" s="202">
        <v>38.49</v>
      </c>
      <c r="AA46" s="202">
        <v>26.63</v>
      </c>
      <c r="AB46" s="202">
        <v>0</v>
      </c>
      <c r="AC46" s="202">
        <v>9.3699999999999992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4.2699999999999996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259.82</v>
      </c>
      <c r="M47" s="202">
        <v>27.17</v>
      </c>
      <c r="N47" s="202">
        <v>34.869999999999997</v>
      </c>
      <c r="O47" s="202">
        <v>0</v>
      </c>
      <c r="P47" s="202">
        <v>36.1</v>
      </c>
      <c r="Q47" s="202">
        <v>1.92</v>
      </c>
      <c r="R47" s="202">
        <v>3.93</v>
      </c>
      <c r="S47" s="202">
        <v>1.93</v>
      </c>
      <c r="T47" s="202">
        <v>0</v>
      </c>
      <c r="U47" s="202">
        <v>51.51</v>
      </c>
      <c r="V47" s="202">
        <v>1.92</v>
      </c>
      <c r="W47" s="202">
        <v>6.63</v>
      </c>
      <c r="X47" s="202">
        <v>24.06</v>
      </c>
      <c r="Y47" s="202">
        <v>0</v>
      </c>
      <c r="Z47" s="202">
        <v>38.49</v>
      </c>
      <c r="AA47" s="202">
        <v>7.7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259.82</v>
      </c>
      <c r="M48" s="202">
        <v>27.17</v>
      </c>
      <c r="N48" s="202">
        <v>34.869999999999997</v>
      </c>
      <c r="O48" s="202">
        <v>0</v>
      </c>
      <c r="P48" s="202">
        <v>36.1</v>
      </c>
      <c r="Q48" s="202">
        <v>1.92</v>
      </c>
      <c r="R48" s="202">
        <v>5.75</v>
      </c>
      <c r="S48" s="202">
        <v>1.93</v>
      </c>
      <c r="T48" s="202">
        <v>0</v>
      </c>
      <c r="U48" s="202">
        <v>51.51</v>
      </c>
      <c r="V48" s="202">
        <v>1.92</v>
      </c>
      <c r="W48" s="202">
        <v>6.63</v>
      </c>
      <c r="X48" s="202">
        <v>24.06</v>
      </c>
      <c r="Y48" s="202">
        <v>0</v>
      </c>
      <c r="Z48" s="202">
        <v>38.49</v>
      </c>
      <c r="AA48" s="202">
        <v>7.7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259.82</v>
      </c>
      <c r="M49" s="202">
        <v>27.17</v>
      </c>
      <c r="N49" s="202">
        <v>34.869999999999997</v>
      </c>
      <c r="O49" s="202">
        <v>0</v>
      </c>
      <c r="P49" s="202">
        <v>36.1</v>
      </c>
      <c r="Q49" s="202">
        <v>1.92</v>
      </c>
      <c r="R49" s="202">
        <v>3.85</v>
      </c>
      <c r="S49" s="202">
        <v>1.93</v>
      </c>
      <c r="T49" s="202">
        <v>0</v>
      </c>
      <c r="U49" s="202">
        <v>51.51</v>
      </c>
      <c r="V49" s="202">
        <v>1.93</v>
      </c>
      <c r="W49" s="202">
        <v>13.18</v>
      </c>
      <c r="X49" s="202">
        <v>43.55</v>
      </c>
      <c r="Y49" s="202">
        <v>0</v>
      </c>
      <c r="Z49" s="202">
        <v>38.78</v>
      </c>
      <c r="AA49" s="202">
        <v>20.82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259.82</v>
      </c>
      <c r="M50" s="202">
        <v>27.17</v>
      </c>
      <c r="N50" s="202">
        <v>34.869999999999997</v>
      </c>
      <c r="O50" s="202">
        <v>0</v>
      </c>
      <c r="P50" s="202">
        <v>36.1</v>
      </c>
      <c r="Q50" s="202">
        <v>1.92</v>
      </c>
      <c r="R50" s="202">
        <v>3.85</v>
      </c>
      <c r="S50" s="202">
        <v>1.93</v>
      </c>
      <c r="T50" s="202">
        <v>0</v>
      </c>
      <c r="U50" s="202">
        <v>51.51</v>
      </c>
      <c r="V50" s="202">
        <v>1.93</v>
      </c>
      <c r="W50" s="202">
        <v>13.18</v>
      </c>
      <c r="X50" s="202">
        <v>43.55</v>
      </c>
      <c r="Y50" s="202">
        <v>0</v>
      </c>
      <c r="Z50" s="202">
        <v>38.78</v>
      </c>
      <c r="AA50" s="202">
        <v>20.82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259.82</v>
      </c>
      <c r="M51" s="202">
        <v>27.17</v>
      </c>
      <c r="N51" s="202">
        <v>34.869999999999997</v>
      </c>
      <c r="O51" s="202">
        <v>0</v>
      </c>
      <c r="P51" s="202">
        <v>36.1</v>
      </c>
      <c r="Q51" s="202">
        <v>1.92</v>
      </c>
      <c r="R51" s="202">
        <v>3.85</v>
      </c>
      <c r="S51" s="202">
        <v>1.93</v>
      </c>
      <c r="T51" s="202">
        <v>0</v>
      </c>
      <c r="U51" s="202">
        <v>51.51</v>
      </c>
      <c r="V51" s="202">
        <v>1.93</v>
      </c>
      <c r="W51" s="202">
        <v>13.18</v>
      </c>
      <c r="X51" s="202">
        <v>43.55</v>
      </c>
      <c r="Y51" s="202">
        <v>0</v>
      </c>
      <c r="Z51" s="202">
        <v>38.49</v>
      </c>
      <c r="AA51" s="202">
        <v>26.63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6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259.82</v>
      </c>
      <c r="M52" s="202">
        <v>27.17</v>
      </c>
      <c r="N52" s="202">
        <v>34.869999999999997</v>
      </c>
      <c r="O52" s="202">
        <v>0</v>
      </c>
      <c r="P52" s="202">
        <v>36.1</v>
      </c>
      <c r="Q52" s="202">
        <v>1.92</v>
      </c>
      <c r="R52" s="202">
        <v>3.85</v>
      </c>
      <c r="S52" s="202">
        <v>1.93</v>
      </c>
      <c r="T52" s="202">
        <v>0</v>
      </c>
      <c r="U52" s="202">
        <v>51.51</v>
      </c>
      <c r="V52" s="202">
        <v>1.93</v>
      </c>
      <c r="W52" s="202">
        <v>13.18</v>
      </c>
      <c r="X52" s="202">
        <v>43.55</v>
      </c>
      <c r="Y52" s="202">
        <v>0</v>
      </c>
      <c r="Z52" s="202">
        <v>38.49</v>
      </c>
      <c r="AA52" s="202">
        <v>26.63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259.82</v>
      </c>
      <c r="M53" s="202">
        <v>27.17</v>
      </c>
      <c r="N53" s="202">
        <v>34.869999999999997</v>
      </c>
      <c r="O53" s="202">
        <v>0</v>
      </c>
      <c r="P53" s="202">
        <v>36.1</v>
      </c>
      <c r="Q53" s="202">
        <v>1.92</v>
      </c>
      <c r="R53" s="202">
        <v>3.43</v>
      </c>
      <c r="S53" s="202">
        <v>1.93</v>
      </c>
      <c r="T53" s="202">
        <v>0</v>
      </c>
      <c r="U53" s="202">
        <v>51.51</v>
      </c>
      <c r="V53" s="202">
        <v>1.93</v>
      </c>
      <c r="W53" s="202">
        <v>13.18</v>
      </c>
      <c r="X53" s="202">
        <v>43.55</v>
      </c>
      <c r="Y53" s="202">
        <v>0</v>
      </c>
      <c r="Z53" s="202">
        <v>38.49</v>
      </c>
      <c r="AA53" s="202">
        <v>26.63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259.82</v>
      </c>
      <c r="M54" s="202">
        <v>27.17</v>
      </c>
      <c r="N54" s="202">
        <v>34.869999999999997</v>
      </c>
      <c r="O54" s="202">
        <v>0</v>
      </c>
      <c r="P54" s="202">
        <v>36.1</v>
      </c>
      <c r="Q54" s="202">
        <v>1.92</v>
      </c>
      <c r="R54" s="202">
        <v>3.31</v>
      </c>
      <c r="S54" s="202">
        <v>1.93</v>
      </c>
      <c r="T54" s="202">
        <v>0</v>
      </c>
      <c r="U54" s="202">
        <v>51.51</v>
      </c>
      <c r="V54" s="202">
        <v>1.93</v>
      </c>
      <c r="W54" s="202">
        <v>13.18</v>
      </c>
      <c r="X54" s="202">
        <v>43.55</v>
      </c>
      <c r="Y54" s="202">
        <v>0</v>
      </c>
      <c r="Z54" s="202">
        <v>38.49</v>
      </c>
      <c r="AA54" s="202">
        <v>26.63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259.82</v>
      </c>
      <c r="M55" s="202">
        <v>27.17</v>
      </c>
      <c r="N55" s="202">
        <v>34.869999999999997</v>
      </c>
      <c r="O55" s="202">
        <v>0</v>
      </c>
      <c r="P55" s="202">
        <v>36.1</v>
      </c>
      <c r="Q55" s="202">
        <v>1.92</v>
      </c>
      <c r="R55" s="202">
        <v>3.31</v>
      </c>
      <c r="S55" s="202">
        <v>1.93</v>
      </c>
      <c r="T55" s="202">
        <v>0</v>
      </c>
      <c r="U55" s="202">
        <v>51.51</v>
      </c>
      <c r="V55" s="202">
        <v>1.93</v>
      </c>
      <c r="W55" s="202">
        <v>13.18</v>
      </c>
      <c r="X55" s="202">
        <v>43.55</v>
      </c>
      <c r="Y55" s="202">
        <v>0</v>
      </c>
      <c r="Z55" s="202">
        <v>38.49</v>
      </c>
      <c r="AA55" s="202">
        <v>26.63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6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259.82</v>
      </c>
      <c r="M56" s="202">
        <v>27.17</v>
      </c>
      <c r="N56" s="202">
        <v>34.869999999999997</v>
      </c>
      <c r="O56" s="202">
        <v>0</v>
      </c>
      <c r="P56" s="202">
        <v>36.1</v>
      </c>
      <c r="Q56" s="202">
        <v>1.92</v>
      </c>
      <c r="R56" s="202">
        <v>3.31</v>
      </c>
      <c r="S56" s="202">
        <v>1.93</v>
      </c>
      <c r="T56" s="202">
        <v>0</v>
      </c>
      <c r="U56" s="202">
        <v>51.51</v>
      </c>
      <c r="V56" s="202">
        <v>1.93</v>
      </c>
      <c r="W56" s="202">
        <v>13.18</v>
      </c>
      <c r="X56" s="202">
        <v>43.55</v>
      </c>
      <c r="Y56" s="202">
        <v>0</v>
      </c>
      <c r="Z56" s="202">
        <v>38.49</v>
      </c>
      <c r="AA56" s="202">
        <v>26.63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6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259.82</v>
      </c>
      <c r="M57" s="202">
        <v>27.17</v>
      </c>
      <c r="N57" s="202">
        <v>34.869999999999997</v>
      </c>
      <c r="O57" s="202">
        <v>0</v>
      </c>
      <c r="P57" s="202">
        <v>36.1</v>
      </c>
      <c r="Q57" s="202">
        <v>1.92</v>
      </c>
      <c r="R57" s="202">
        <v>3.31</v>
      </c>
      <c r="S57" s="202">
        <v>1.93</v>
      </c>
      <c r="T57" s="202">
        <v>0</v>
      </c>
      <c r="U57" s="202">
        <v>51.51</v>
      </c>
      <c r="V57" s="202">
        <v>1.93</v>
      </c>
      <c r="W57" s="202">
        <v>13.18</v>
      </c>
      <c r="X57" s="202">
        <v>43.55</v>
      </c>
      <c r="Y57" s="202">
        <v>0</v>
      </c>
      <c r="Z57" s="202">
        <v>38.49</v>
      </c>
      <c r="AA57" s="202">
        <v>26.63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6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259.82</v>
      </c>
      <c r="M58" s="202">
        <v>27.17</v>
      </c>
      <c r="N58" s="202">
        <v>34.869999999999997</v>
      </c>
      <c r="O58" s="202">
        <v>0</v>
      </c>
      <c r="P58" s="202">
        <v>36.1</v>
      </c>
      <c r="Q58" s="202">
        <v>1.92</v>
      </c>
      <c r="R58" s="202">
        <v>3.31</v>
      </c>
      <c r="S58" s="202">
        <v>1.93</v>
      </c>
      <c r="T58" s="202">
        <v>0</v>
      </c>
      <c r="U58" s="202">
        <v>51.51</v>
      </c>
      <c r="V58" s="202">
        <v>1.93</v>
      </c>
      <c r="W58" s="202">
        <v>13.18</v>
      </c>
      <c r="X58" s="202">
        <v>43.55</v>
      </c>
      <c r="Y58" s="202">
        <v>0</v>
      </c>
      <c r="Z58" s="202">
        <v>38.49</v>
      </c>
      <c r="AA58" s="202">
        <v>26.63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6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259.82</v>
      </c>
      <c r="M59" s="202">
        <v>27.17</v>
      </c>
      <c r="N59" s="202">
        <v>34.869999999999997</v>
      </c>
      <c r="O59" s="202">
        <v>0</v>
      </c>
      <c r="P59" s="202">
        <v>36.1</v>
      </c>
      <c r="Q59" s="202">
        <v>1.92</v>
      </c>
      <c r="R59" s="202">
        <v>3.31</v>
      </c>
      <c r="S59" s="202">
        <v>1.93</v>
      </c>
      <c r="T59" s="202">
        <v>0</v>
      </c>
      <c r="U59" s="202">
        <v>51.51</v>
      </c>
      <c r="V59" s="202">
        <v>1.93</v>
      </c>
      <c r="W59" s="202">
        <v>13.15</v>
      </c>
      <c r="X59" s="202">
        <v>43.55</v>
      </c>
      <c r="Y59" s="202">
        <v>0</v>
      </c>
      <c r="Z59" s="202">
        <v>38.49</v>
      </c>
      <c r="AA59" s="202">
        <v>26.63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6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259.82</v>
      </c>
      <c r="M60" s="202">
        <v>27.17</v>
      </c>
      <c r="N60" s="202">
        <v>34.869999999999997</v>
      </c>
      <c r="O60" s="202">
        <v>0</v>
      </c>
      <c r="P60" s="202">
        <v>36.1</v>
      </c>
      <c r="Q60" s="202">
        <v>1.92</v>
      </c>
      <c r="R60" s="202">
        <v>3.31</v>
      </c>
      <c r="S60" s="202">
        <v>1.93</v>
      </c>
      <c r="T60" s="202">
        <v>0</v>
      </c>
      <c r="U60" s="202">
        <v>51.51</v>
      </c>
      <c r="V60" s="202">
        <v>1.93</v>
      </c>
      <c r="W60" s="202">
        <v>13.15</v>
      </c>
      <c r="X60" s="202">
        <v>43.55</v>
      </c>
      <c r="Y60" s="202">
        <v>0</v>
      </c>
      <c r="Z60" s="202">
        <v>38.49</v>
      </c>
      <c r="AA60" s="202">
        <v>26.63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6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259.82</v>
      </c>
      <c r="M61" s="202">
        <v>27.17</v>
      </c>
      <c r="N61" s="202">
        <v>34.869999999999997</v>
      </c>
      <c r="O61" s="202">
        <v>0</v>
      </c>
      <c r="P61" s="202">
        <v>36.1</v>
      </c>
      <c r="Q61" s="202">
        <v>1.92</v>
      </c>
      <c r="R61" s="202">
        <v>3.31</v>
      </c>
      <c r="S61" s="202">
        <v>1.93</v>
      </c>
      <c r="T61" s="202">
        <v>0</v>
      </c>
      <c r="U61" s="202">
        <v>51.51</v>
      </c>
      <c r="V61" s="202">
        <v>1.93</v>
      </c>
      <c r="W61" s="202">
        <v>13.15</v>
      </c>
      <c r="X61" s="202">
        <v>43.55</v>
      </c>
      <c r="Y61" s="202">
        <v>0</v>
      </c>
      <c r="Z61" s="202">
        <v>38.49</v>
      </c>
      <c r="AA61" s="202">
        <v>26.63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6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259.82</v>
      </c>
      <c r="M62" s="202">
        <v>27.17</v>
      </c>
      <c r="N62" s="202">
        <v>34.869999999999997</v>
      </c>
      <c r="O62" s="202">
        <v>0</v>
      </c>
      <c r="P62" s="202">
        <v>36.1</v>
      </c>
      <c r="Q62" s="202">
        <v>1.92</v>
      </c>
      <c r="R62" s="202">
        <v>3.14</v>
      </c>
      <c r="S62" s="202">
        <v>1.93</v>
      </c>
      <c r="T62" s="202">
        <v>0</v>
      </c>
      <c r="U62" s="202">
        <v>51.51</v>
      </c>
      <c r="V62" s="202">
        <v>1.92</v>
      </c>
      <c r="W62" s="202">
        <v>12.99</v>
      </c>
      <c r="X62" s="202">
        <v>43.55</v>
      </c>
      <c r="Y62" s="202">
        <v>0</v>
      </c>
      <c r="Z62" s="202">
        <v>74.760000000000005</v>
      </c>
      <c r="AA62" s="202">
        <v>26.63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6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259.82</v>
      </c>
      <c r="M63" s="202">
        <v>27.17</v>
      </c>
      <c r="N63" s="202">
        <v>34.869999999999997</v>
      </c>
      <c r="O63" s="202">
        <v>0</v>
      </c>
      <c r="P63" s="202">
        <v>36.1</v>
      </c>
      <c r="Q63" s="202">
        <v>1.92</v>
      </c>
      <c r="R63" s="202">
        <v>3.14</v>
      </c>
      <c r="S63" s="202">
        <v>1.93</v>
      </c>
      <c r="T63" s="202">
        <v>0</v>
      </c>
      <c r="U63" s="202">
        <v>51.51</v>
      </c>
      <c r="V63" s="202">
        <v>1.92</v>
      </c>
      <c r="W63" s="202">
        <v>12.99</v>
      </c>
      <c r="X63" s="202">
        <v>43.55</v>
      </c>
      <c r="Y63" s="202">
        <v>0</v>
      </c>
      <c r="Z63" s="202">
        <v>74.760000000000005</v>
      </c>
      <c r="AA63" s="202">
        <v>26.63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6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259.82</v>
      </c>
      <c r="M64" s="202">
        <v>27.17</v>
      </c>
      <c r="N64" s="202">
        <v>34.869999999999997</v>
      </c>
      <c r="O64" s="202">
        <v>0</v>
      </c>
      <c r="P64" s="202">
        <v>36.1</v>
      </c>
      <c r="Q64" s="202">
        <v>1.92</v>
      </c>
      <c r="R64" s="202">
        <v>3.14</v>
      </c>
      <c r="S64" s="202">
        <v>1.93</v>
      </c>
      <c r="T64" s="202">
        <v>0</v>
      </c>
      <c r="U64" s="202">
        <v>51.51</v>
      </c>
      <c r="V64" s="202">
        <v>6.12</v>
      </c>
      <c r="W64" s="202">
        <v>12.99</v>
      </c>
      <c r="X64" s="202">
        <v>43.55</v>
      </c>
      <c r="Y64" s="202">
        <v>0</v>
      </c>
      <c r="Z64" s="202">
        <v>74.760000000000005</v>
      </c>
      <c r="AA64" s="202">
        <v>26.63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6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258.86</v>
      </c>
      <c r="M65" s="202">
        <v>27.17</v>
      </c>
      <c r="N65" s="202">
        <v>34.869999999999997</v>
      </c>
      <c r="O65" s="202">
        <v>0</v>
      </c>
      <c r="P65" s="202">
        <v>36.1</v>
      </c>
      <c r="Q65" s="202">
        <v>1.92</v>
      </c>
      <c r="R65" s="202">
        <v>3.85</v>
      </c>
      <c r="S65" s="202">
        <v>1.93</v>
      </c>
      <c r="T65" s="202">
        <v>0</v>
      </c>
      <c r="U65" s="202">
        <v>51.51</v>
      </c>
      <c r="V65" s="202">
        <v>6.12</v>
      </c>
      <c r="W65" s="202">
        <v>12.99</v>
      </c>
      <c r="X65" s="202">
        <v>43.55</v>
      </c>
      <c r="Y65" s="202">
        <v>0</v>
      </c>
      <c r="Z65" s="202">
        <v>74.760000000000005</v>
      </c>
      <c r="AA65" s="202">
        <v>26.63</v>
      </c>
      <c r="AB65" s="202">
        <v>0</v>
      </c>
      <c r="AC65" s="202">
        <v>9.3699999999999992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4.8600000000000003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258.86</v>
      </c>
      <c r="M66" s="202">
        <v>27.17</v>
      </c>
      <c r="N66" s="202">
        <v>34.869999999999997</v>
      </c>
      <c r="O66" s="202">
        <v>0</v>
      </c>
      <c r="P66" s="202">
        <v>36.1</v>
      </c>
      <c r="Q66" s="202">
        <v>1.92</v>
      </c>
      <c r="R66" s="202">
        <v>3.85</v>
      </c>
      <c r="S66" s="202">
        <v>1.93</v>
      </c>
      <c r="T66" s="202">
        <v>0</v>
      </c>
      <c r="U66" s="202">
        <v>51.51</v>
      </c>
      <c r="V66" s="202">
        <v>6.12</v>
      </c>
      <c r="W66" s="202">
        <v>12.99</v>
      </c>
      <c r="X66" s="202">
        <v>43.55</v>
      </c>
      <c r="Y66" s="202">
        <v>0</v>
      </c>
      <c r="Z66" s="202">
        <v>74.760000000000005</v>
      </c>
      <c r="AA66" s="202">
        <v>26.63</v>
      </c>
      <c r="AB66" s="202">
        <v>0</v>
      </c>
      <c r="AC66" s="202">
        <v>9.3699999999999992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4.8600000000000003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2.84</v>
      </c>
      <c r="L67" s="202">
        <v>332</v>
      </c>
      <c r="M67" s="202">
        <v>27.17</v>
      </c>
      <c r="N67" s="202">
        <v>34.869999999999997</v>
      </c>
      <c r="O67" s="202">
        <v>0</v>
      </c>
      <c r="P67" s="202">
        <v>36.1</v>
      </c>
      <c r="Q67" s="202">
        <v>6.44</v>
      </c>
      <c r="R67" s="202">
        <v>12.52</v>
      </c>
      <c r="S67" s="202">
        <v>7.8</v>
      </c>
      <c r="T67" s="202">
        <v>0</v>
      </c>
      <c r="U67" s="202">
        <v>51.51</v>
      </c>
      <c r="V67" s="202">
        <v>6.12</v>
      </c>
      <c r="W67" s="202">
        <v>12.99</v>
      </c>
      <c r="X67" s="202">
        <v>43.55</v>
      </c>
      <c r="Y67" s="202">
        <v>0</v>
      </c>
      <c r="Z67" s="202">
        <v>74.760000000000005</v>
      </c>
      <c r="AA67" s="202">
        <v>26.63</v>
      </c>
      <c r="AB67" s="202">
        <v>0</v>
      </c>
      <c r="AC67" s="202">
        <v>9.3699999999999992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4.62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2.84</v>
      </c>
      <c r="L68" s="202">
        <v>332</v>
      </c>
      <c r="M68" s="202">
        <v>27.17</v>
      </c>
      <c r="N68" s="202">
        <v>34.869999999999997</v>
      </c>
      <c r="O68" s="202">
        <v>0</v>
      </c>
      <c r="P68" s="202">
        <v>36.1</v>
      </c>
      <c r="Q68" s="202">
        <v>6.44</v>
      </c>
      <c r="R68" s="202">
        <v>12.52</v>
      </c>
      <c r="S68" s="202">
        <v>7.8</v>
      </c>
      <c r="T68" s="202">
        <v>0</v>
      </c>
      <c r="U68" s="202">
        <v>51.51</v>
      </c>
      <c r="V68" s="202">
        <v>6.12</v>
      </c>
      <c r="W68" s="202">
        <v>12.99</v>
      </c>
      <c r="X68" s="202">
        <v>43.55</v>
      </c>
      <c r="Y68" s="202">
        <v>0</v>
      </c>
      <c r="Z68" s="202">
        <v>74.760000000000005</v>
      </c>
      <c r="AA68" s="202">
        <v>26.63</v>
      </c>
      <c r="AB68" s="202">
        <v>0</v>
      </c>
      <c r="AC68" s="202">
        <v>9.3699999999999992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4.8600000000000003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2.84</v>
      </c>
      <c r="L69" s="202">
        <v>332</v>
      </c>
      <c r="M69" s="202">
        <v>27.17</v>
      </c>
      <c r="N69" s="202">
        <v>34.869999999999997</v>
      </c>
      <c r="O69" s="202">
        <v>0</v>
      </c>
      <c r="P69" s="202">
        <v>36.1</v>
      </c>
      <c r="Q69" s="202">
        <v>6.44</v>
      </c>
      <c r="R69" s="202">
        <v>12.52</v>
      </c>
      <c r="S69" s="202">
        <v>7.8</v>
      </c>
      <c r="T69" s="202">
        <v>0</v>
      </c>
      <c r="U69" s="202">
        <v>51.51</v>
      </c>
      <c r="V69" s="202">
        <v>6.12</v>
      </c>
      <c r="W69" s="202">
        <v>12.99</v>
      </c>
      <c r="X69" s="202">
        <v>43.55</v>
      </c>
      <c r="Y69" s="202">
        <v>0</v>
      </c>
      <c r="Z69" s="202">
        <v>74.760000000000005</v>
      </c>
      <c r="AA69" s="202">
        <v>26.63</v>
      </c>
      <c r="AB69" s="202">
        <v>0</v>
      </c>
      <c r="AC69" s="202">
        <v>11.67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6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20.7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2.84</v>
      </c>
      <c r="L70" s="202">
        <v>332</v>
      </c>
      <c r="M70" s="202">
        <v>27.17</v>
      </c>
      <c r="N70" s="202">
        <v>34.869999999999997</v>
      </c>
      <c r="O70" s="202">
        <v>0</v>
      </c>
      <c r="P70" s="202">
        <v>36.1</v>
      </c>
      <c r="Q70" s="202">
        <v>6.44</v>
      </c>
      <c r="R70" s="202">
        <v>12.52</v>
      </c>
      <c r="S70" s="202">
        <v>7.8</v>
      </c>
      <c r="T70" s="202">
        <v>0</v>
      </c>
      <c r="U70" s="202">
        <v>51.51</v>
      </c>
      <c r="V70" s="202">
        <v>6.12</v>
      </c>
      <c r="W70" s="202">
        <v>12.99</v>
      </c>
      <c r="X70" s="202">
        <v>43.55</v>
      </c>
      <c r="Y70" s="202">
        <v>0</v>
      </c>
      <c r="Z70" s="202">
        <v>74.760000000000005</v>
      </c>
      <c r="AA70" s="202">
        <v>26.63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6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20.7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2.84</v>
      </c>
      <c r="L71" s="202">
        <v>332</v>
      </c>
      <c r="M71" s="202">
        <v>27.17</v>
      </c>
      <c r="N71" s="202">
        <v>34.869999999999997</v>
      </c>
      <c r="O71" s="202">
        <v>0</v>
      </c>
      <c r="P71" s="202">
        <v>36.1</v>
      </c>
      <c r="Q71" s="202">
        <v>6.44</v>
      </c>
      <c r="R71" s="202">
        <v>11.13</v>
      </c>
      <c r="S71" s="202">
        <v>7.8</v>
      </c>
      <c r="T71" s="202">
        <v>0</v>
      </c>
      <c r="U71" s="202">
        <v>51.51</v>
      </c>
      <c r="V71" s="202">
        <v>6.12</v>
      </c>
      <c r="W71" s="202">
        <v>12.99</v>
      </c>
      <c r="X71" s="202">
        <v>43.55</v>
      </c>
      <c r="Y71" s="202">
        <v>0</v>
      </c>
      <c r="Z71" s="202">
        <v>74.760000000000005</v>
      </c>
      <c r="AA71" s="202">
        <v>26.63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6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20.7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2.84</v>
      </c>
      <c r="L72" s="202">
        <v>332</v>
      </c>
      <c r="M72" s="202">
        <v>27.17</v>
      </c>
      <c r="N72" s="202">
        <v>34.869999999999997</v>
      </c>
      <c r="O72" s="202">
        <v>0</v>
      </c>
      <c r="P72" s="202">
        <v>36.1</v>
      </c>
      <c r="Q72" s="202">
        <v>6.44</v>
      </c>
      <c r="R72" s="202">
        <v>11.13</v>
      </c>
      <c r="S72" s="202">
        <v>7.8</v>
      </c>
      <c r="T72" s="202">
        <v>0</v>
      </c>
      <c r="U72" s="202">
        <v>51.51</v>
      </c>
      <c r="V72" s="202">
        <v>6.12</v>
      </c>
      <c r="W72" s="202">
        <v>12.99</v>
      </c>
      <c r="X72" s="202">
        <v>43.55</v>
      </c>
      <c r="Y72" s="202">
        <v>0</v>
      </c>
      <c r="Z72" s="202">
        <v>74.760000000000005</v>
      </c>
      <c r="AA72" s="202">
        <v>26.63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6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12.23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2.84</v>
      </c>
      <c r="L73" s="202">
        <v>399.36</v>
      </c>
      <c r="M73" s="202">
        <v>27.17</v>
      </c>
      <c r="N73" s="202">
        <v>34.869999999999997</v>
      </c>
      <c r="O73" s="202">
        <v>0</v>
      </c>
      <c r="P73" s="202">
        <v>36.1</v>
      </c>
      <c r="Q73" s="202">
        <v>6.44</v>
      </c>
      <c r="R73" s="202">
        <v>11.13</v>
      </c>
      <c r="S73" s="202">
        <v>7.8</v>
      </c>
      <c r="T73" s="202">
        <v>0</v>
      </c>
      <c r="U73" s="202">
        <v>51.51</v>
      </c>
      <c r="V73" s="202">
        <v>6.12</v>
      </c>
      <c r="W73" s="202">
        <v>12.99</v>
      </c>
      <c r="X73" s="202">
        <v>43.55</v>
      </c>
      <c r="Y73" s="202">
        <v>0</v>
      </c>
      <c r="Z73" s="202">
        <v>74.760000000000005</v>
      </c>
      <c r="AA73" s="202">
        <v>26.63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6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7.95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9.6199999999999992</v>
      </c>
      <c r="H74" s="202">
        <v>0</v>
      </c>
      <c r="I74" s="202">
        <v>0</v>
      </c>
      <c r="J74" s="202">
        <v>0</v>
      </c>
      <c r="K74" s="202">
        <v>2.84</v>
      </c>
      <c r="L74" s="202">
        <v>443.56</v>
      </c>
      <c r="M74" s="202">
        <v>27.17</v>
      </c>
      <c r="N74" s="202">
        <v>34.869999999999997</v>
      </c>
      <c r="O74" s="202">
        <v>0</v>
      </c>
      <c r="P74" s="202">
        <v>36.1</v>
      </c>
      <c r="Q74" s="202">
        <v>6.44</v>
      </c>
      <c r="R74" s="202">
        <v>11.13</v>
      </c>
      <c r="S74" s="202">
        <v>7.8</v>
      </c>
      <c r="T74" s="202">
        <v>0</v>
      </c>
      <c r="U74" s="202">
        <v>51.51</v>
      </c>
      <c r="V74" s="202">
        <v>6.12</v>
      </c>
      <c r="W74" s="202">
        <v>12.99</v>
      </c>
      <c r="X74" s="202">
        <v>43.55</v>
      </c>
      <c r="Y74" s="202">
        <v>0</v>
      </c>
      <c r="Z74" s="202">
        <v>74.760000000000005</v>
      </c>
      <c r="AA74" s="202">
        <v>26.63</v>
      </c>
      <c r="AB74" s="202">
        <v>0</v>
      </c>
      <c r="AC74" s="202">
        <v>8.85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4.8600000000000003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3.74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9.6199999999999992</v>
      </c>
      <c r="H75" s="202">
        <v>0</v>
      </c>
      <c r="I75" s="202">
        <v>0</v>
      </c>
      <c r="J75" s="202">
        <v>0</v>
      </c>
      <c r="K75" s="202">
        <v>2.84</v>
      </c>
      <c r="L75" s="202">
        <v>443.56</v>
      </c>
      <c r="M75" s="202">
        <v>27.17</v>
      </c>
      <c r="N75" s="202">
        <v>34.869999999999997</v>
      </c>
      <c r="O75" s="202">
        <v>0</v>
      </c>
      <c r="P75" s="202">
        <v>36.1</v>
      </c>
      <c r="Q75" s="202">
        <v>6.44</v>
      </c>
      <c r="R75" s="202">
        <v>11.13</v>
      </c>
      <c r="S75" s="202">
        <v>7.8</v>
      </c>
      <c r="T75" s="202">
        <v>0</v>
      </c>
      <c r="U75" s="202">
        <v>48.16</v>
      </c>
      <c r="V75" s="202">
        <v>6.12</v>
      </c>
      <c r="W75" s="202">
        <v>12.99</v>
      </c>
      <c r="X75" s="202">
        <v>43.55</v>
      </c>
      <c r="Y75" s="202">
        <v>0</v>
      </c>
      <c r="Z75" s="202">
        <v>74.760000000000005</v>
      </c>
      <c r="AA75" s="202">
        <v>26.63</v>
      </c>
      <c r="AB75" s="202">
        <v>0</v>
      </c>
      <c r="AC75" s="202">
        <v>8.85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5.19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9.6199999999999992</v>
      </c>
      <c r="H76" s="202">
        <v>0</v>
      </c>
      <c r="I76" s="202">
        <v>0</v>
      </c>
      <c r="J76" s="202">
        <v>0</v>
      </c>
      <c r="K76" s="202">
        <v>2.84</v>
      </c>
      <c r="L76" s="202">
        <v>443.56</v>
      </c>
      <c r="M76" s="202">
        <v>27.17</v>
      </c>
      <c r="N76" s="202">
        <v>34.869999999999997</v>
      </c>
      <c r="O76" s="202">
        <v>0</v>
      </c>
      <c r="P76" s="202">
        <v>36.1</v>
      </c>
      <c r="Q76" s="202">
        <v>6.44</v>
      </c>
      <c r="R76" s="202">
        <v>11.13</v>
      </c>
      <c r="S76" s="202">
        <v>7.8</v>
      </c>
      <c r="T76" s="202">
        <v>0</v>
      </c>
      <c r="U76" s="202">
        <v>44.84</v>
      </c>
      <c r="V76" s="202">
        <v>6.12</v>
      </c>
      <c r="W76" s="202">
        <v>12.99</v>
      </c>
      <c r="X76" s="202">
        <v>43.55</v>
      </c>
      <c r="Y76" s="202">
        <v>0</v>
      </c>
      <c r="Z76" s="202">
        <v>74.760000000000005</v>
      </c>
      <c r="AA76" s="202">
        <v>26.63</v>
      </c>
      <c r="AB76" s="202">
        <v>0</v>
      </c>
      <c r="AC76" s="202">
        <v>8.85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5.19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9.6199999999999992</v>
      </c>
      <c r="H77" s="202">
        <v>0</v>
      </c>
      <c r="I77" s="202">
        <v>0</v>
      </c>
      <c r="J77" s="202">
        <v>0</v>
      </c>
      <c r="K77" s="202">
        <v>2.84</v>
      </c>
      <c r="L77" s="202">
        <v>443.56</v>
      </c>
      <c r="M77" s="202">
        <v>27.17</v>
      </c>
      <c r="N77" s="202">
        <v>34.869999999999997</v>
      </c>
      <c r="O77" s="202">
        <v>0</v>
      </c>
      <c r="P77" s="202">
        <v>36.1</v>
      </c>
      <c r="Q77" s="202">
        <v>6.44</v>
      </c>
      <c r="R77" s="202">
        <v>11.13</v>
      </c>
      <c r="S77" s="202">
        <v>7.8</v>
      </c>
      <c r="T77" s="202">
        <v>0</v>
      </c>
      <c r="U77" s="202">
        <v>40.520000000000003</v>
      </c>
      <c r="V77" s="202">
        <v>6.12</v>
      </c>
      <c r="W77" s="202">
        <v>12.99</v>
      </c>
      <c r="X77" s="202">
        <v>43.55</v>
      </c>
      <c r="Y77" s="202">
        <v>0</v>
      </c>
      <c r="Z77" s="202">
        <v>74.760000000000005</v>
      </c>
      <c r="AA77" s="202">
        <v>26.63</v>
      </c>
      <c r="AB77" s="202">
        <v>0</v>
      </c>
      <c r="AC77" s="202">
        <v>9.11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5.19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9.6199999999999992</v>
      </c>
      <c r="H78" s="202">
        <v>0</v>
      </c>
      <c r="I78" s="202">
        <v>0</v>
      </c>
      <c r="J78" s="202">
        <v>0</v>
      </c>
      <c r="K78" s="202">
        <v>2.84</v>
      </c>
      <c r="L78" s="202">
        <v>443.56</v>
      </c>
      <c r="M78" s="202">
        <v>27.17</v>
      </c>
      <c r="N78" s="202">
        <v>34.869999999999997</v>
      </c>
      <c r="O78" s="202">
        <v>0</v>
      </c>
      <c r="P78" s="202">
        <v>36.1</v>
      </c>
      <c r="Q78" s="202">
        <v>6.44</v>
      </c>
      <c r="R78" s="202">
        <v>11.13</v>
      </c>
      <c r="S78" s="202">
        <v>7.8</v>
      </c>
      <c r="T78" s="202">
        <v>0</v>
      </c>
      <c r="U78" s="202">
        <v>40.520000000000003</v>
      </c>
      <c r="V78" s="202">
        <v>6.12</v>
      </c>
      <c r="W78" s="202">
        <v>12.99</v>
      </c>
      <c r="X78" s="202">
        <v>43.55</v>
      </c>
      <c r="Y78" s="202">
        <v>0</v>
      </c>
      <c r="Z78" s="202">
        <v>74.760000000000005</v>
      </c>
      <c r="AA78" s="202">
        <v>26.63</v>
      </c>
      <c r="AB78" s="202">
        <v>0</v>
      </c>
      <c r="AC78" s="202">
        <v>9.11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5.19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9.6199999999999992</v>
      </c>
      <c r="H79" s="202">
        <v>0</v>
      </c>
      <c r="I79" s="202">
        <v>0</v>
      </c>
      <c r="J79" s="202">
        <v>0</v>
      </c>
      <c r="K79" s="202">
        <v>2.84</v>
      </c>
      <c r="L79" s="202">
        <v>443.56</v>
      </c>
      <c r="M79" s="202">
        <v>27.17</v>
      </c>
      <c r="N79" s="202">
        <v>34.869999999999997</v>
      </c>
      <c r="O79" s="202">
        <v>0</v>
      </c>
      <c r="P79" s="202">
        <v>36.1</v>
      </c>
      <c r="Q79" s="202">
        <v>6.44</v>
      </c>
      <c r="R79" s="202">
        <v>11.13</v>
      </c>
      <c r="S79" s="202">
        <v>7.8</v>
      </c>
      <c r="T79" s="202">
        <v>0</v>
      </c>
      <c r="U79" s="202">
        <v>40.520000000000003</v>
      </c>
      <c r="V79" s="202">
        <v>6.12</v>
      </c>
      <c r="W79" s="202">
        <v>12.99</v>
      </c>
      <c r="X79" s="202">
        <v>43.55</v>
      </c>
      <c r="Y79" s="202">
        <v>0</v>
      </c>
      <c r="Z79" s="202">
        <v>74.760000000000005</v>
      </c>
      <c r="AA79" s="202">
        <v>26.63</v>
      </c>
      <c r="AB79" s="202">
        <v>0</v>
      </c>
      <c r="AC79" s="202">
        <v>9.11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4.92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9.6199999999999992</v>
      </c>
      <c r="H80" s="202">
        <v>0</v>
      </c>
      <c r="I80" s="202">
        <v>0</v>
      </c>
      <c r="J80" s="202">
        <v>0</v>
      </c>
      <c r="K80" s="202">
        <v>2.84</v>
      </c>
      <c r="L80" s="202">
        <v>443.56</v>
      </c>
      <c r="M80" s="202">
        <v>27.17</v>
      </c>
      <c r="N80" s="202">
        <v>34.869999999999997</v>
      </c>
      <c r="O80" s="202">
        <v>0</v>
      </c>
      <c r="P80" s="202">
        <v>36.1</v>
      </c>
      <c r="Q80" s="202">
        <v>6.44</v>
      </c>
      <c r="R80" s="202">
        <v>11.13</v>
      </c>
      <c r="S80" s="202">
        <v>7.8</v>
      </c>
      <c r="T80" s="202">
        <v>0</v>
      </c>
      <c r="U80" s="202">
        <v>40.520000000000003</v>
      </c>
      <c r="V80" s="202">
        <v>6.12</v>
      </c>
      <c r="W80" s="202">
        <v>12.99</v>
      </c>
      <c r="X80" s="202">
        <v>43.55</v>
      </c>
      <c r="Y80" s="202">
        <v>0</v>
      </c>
      <c r="Z80" s="202">
        <v>74.760000000000005</v>
      </c>
      <c r="AA80" s="202">
        <v>26.63</v>
      </c>
      <c r="AB80" s="202">
        <v>0</v>
      </c>
      <c r="AC80" s="202">
        <v>9.11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5.19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2.84</v>
      </c>
      <c r="L81" s="202">
        <v>443.56</v>
      </c>
      <c r="M81" s="202">
        <v>27.17</v>
      </c>
      <c r="N81" s="202">
        <v>34.869999999999997</v>
      </c>
      <c r="O81" s="202">
        <v>0</v>
      </c>
      <c r="P81" s="202">
        <v>36.1</v>
      </c>
      <c r="Q81" s="202">
        <v>6.44</v>
      </c>
      <c r="R81" s="202">
        <v>9.59</v>
      </c>
      <c r="S81" s="202">
        <v>7.8</v>
      </c>
      <c r="T81" s="202">
        <v>0</v>
      </c>
      <c r="U81" s="202">
        <v>40.520000000000003</v>
      </c>
      <c r="V81" s="202">
        <v>6.12</v>
      </c>
      <c r="W81" s="202">
        <v>12.99</v>
      </c>
      <c r="X81" s="202">
        <v>43.55</v>
      </c>
      <c r="Y81" s="202">
        <v>0</v>
      </c>
      <c r="Z81" s="202">
        <v>74.760000000000005</v>
      </c>
      <c r="AA81" s="202">
        <v>26.63</v>
      </c>
      <c r="AB81" s="202">
        <v>0</v>
      </c>
      <c r="AC81" s="202">
        <v>9.11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5.19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7.44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2.84</v>
      </c>
      <c r="L82" s="202">
        <v>443.56</v>
      </c>
      <c r="M82" s="202">
        <v>27.17</v>
      </c>
      <c r="N82" s="202">
        <v>34.869999999999997</v>
      </c>
      <c r="O82" s="202">
        <v>0</v>
      </c>
      <c r="P82" s="202">
        <v>36.1</v>
      </c>
      <c r="Q82" s="202">
        <v>6.44</v>
      </c>
      <c r="R82" s="202">
        <v>9.59</v>
      </c>
      <c r="S82" s="202">
        <v>7.8</v>
      </c>
      <c r="T82" s="202">
        <v>0</v>
      </c>
      <c r="U82" s="202">
        <v>40.520000000000003</v>
      </c>
      <c r="V82" s="202">
        <v>6.12</v>
      </c>
      <c r="W82" s="202">
        <v>12.99</v>
      </c>
      <c r="X82" s="202">
        <v>43.55</v>
      </c>
      <c r="Y82" s="202">
        <v>0</v>
      </c>
      <c r="Z82" s="202">
        <v>74.760000000000005</v>
      </c>
      <c r="AA82" s="202">
        <v>26.63</v>
      </c>
      <c r="AB82" s="202">
        <v>0</v>
      </c>
      <c r="AC82" s="202">
        <v>9.11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5.19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5.42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2.84</v>
      </c>
      <c r="L83" s="202">
        <v>443.56</v>
      </c>
      <c r="M83" s="202">
        <v>27.17</v>
      </c>
      <c r="N83" s="202">
        <v>34.869999999999997</v>
      </c>
      <c r="O83" s="202">
        <v>0</v>
      </c>
      <c r="P83" s="202">
        <v>36.1</v>
      </c>
      <c r="Q83" s="202">
        <v>6.69</v>
      </c>
      <c r="R83" s="202">
        <v>9.59</v>
      </c>
      <c r="S83" s="202">
        <v>8.1</v>
      </c>
      <c r="T83" s="202">
        <v>0</v>
      </c>
      <c r="U83" s="202">
        <v>40.520000000000003</v>
      </c>
      <c r="V83" s="202">
        <v>6.12</v>
      </c>
      <c r="W83" s="202">
        <v>12.99</v>
      </c>
      <c r="X83" s="202">
        <v>43.55</v>
      </c>
      <c r="Y83" s="202">
        <v>0</v>
      </c>
      <c r="Z83" s="202">
        <v>74.760000000000005</v>
      </c>
      <c r="AA83" s="202">
        <v>26.63</v>
      </c>
      <c r="AB83" s="202">
        <v>0</v>
      </c>
      <c r="AC83" s="202">
        <v>9.11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5.19</v>
      </c>
      <c r="AJ83" s="202">
        <v>0</v>
      </c>
      <c r="AK83" s="202">
        <v>64.97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3.4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2.84</v>
      </c>
      <c r="L84" s="202">
        <v>443.56</v>
      </c>
      <c r="M84" s="202">
        <v>27.17</v>
      </c>
      <c r="N84" s="202">
        <v>34.869999999999997</v>
      </c>
      <c r="O84" s="202">
        <v>0</v>
      </c>
      <c r="P84" s="202">
        <v>36.1</v>
      </c>
      <c r="Q84" s="202">
        <v>6.69</v>
      </c>
      <c r="R84" s="202">
        <v>9.59</v>
      </c>
      <c r="S84" s="202">
        <v>8.1</v>
      </c>
      <c r="T84" s="202">
        <v>0</v>
      </c>
      <c r="U84" s="202">
        <v>40.520000000000003</v>
      </c>
      <c r="V84" s="202">
        <v>6.12</v>
      </c>
      <c r="W84" s="202">
        <v>12.99</v>
      </c>
      <c r="X84" s="202">
        <v>43.55</v>
      </c>
      <c r="Y84" s="202">
        <v>0</v>
      </c>
      <c r="Z84" s="202">
        <v>74.760000000000005</v>
      </c>
      <c r="AA84" s="202">
        <v>26.63</v>
      </c>
      <c r="AB84" s="202">
        <v>0</v>
      </c>
      <c r="AC84" s="202">
        <v>9.11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5.19</v>
      </c>
      <c r="AJ84" s="202">
        <v>0</v>
      </c>
      <c r="AK84" s="202">
        <v>64.97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1.38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2.84</v>
      </c>
      <c r="L85" s="202">
        <v>443.56</v>
      </c>
      <c r="M85" s="202">
        <v>27.17</v>
      </c>
      <c r="N85" s="202">
        <v>34.869999999999997</v>
      </c>
      <c r="O85" s="202">
        <v>0</v>
      </c>
      <c r="P85" s="202">
        <v>36.1</v>
      </c>
      <c r="Q85" s="202">
        <v>6.69</v>
      </c>
      <c r="R85" s="202">
        <v>9.59</v>
      </c>
      <c r="S85" s="202">
        <v>8.1</v>
      </c>
      <c r="T85" s="202">
        <v>0</v>
      </c>
      <c r="U85" s="202">
        <v>40.520000000000003</v>
      </c>
      <c r="V85" s="202">
        <v>6.12</v>
      </c>
      <c r="W85" s="202">
        <v>12.99</v>
      </c>
      <c r="X85" s="202">
        <v>43.55</v>
      </c>
      <c r="Y85" s="202">
        <v>0</v>
      </c>
      <c r="Z85" s="202">
        <v>74.760000000000005</v>
      </c>
      <c r="AA85" s="202">
        <v>26.63</v>
      </c>
      <c r="AB85" s="202">
        <v>0</v>
      </c>
      <c r="AC85" s="202">
        <v>9.11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4.92</v>
      </c>
      <c r="AJ85" s="202">
        <v>0</v>
      </c>
      <c r="AK85" s="202">
        <v>64.16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1.38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2.84</v>
      </c>
      <c r="L86" s="202">
        <v>443.56</v>
      </c>
      <c r="M86" s="202">
        <v>27.17</v>
      </c>
      <c r="N86" s="202">
        <v>34.869999999999997</v>
      </c>
      <c r="O86" s="202">
        <v>0</v>
      </c>
      <c r="P86" s="202">
        <v>36.1</v>
      </c>
      <c r="Q86" s="202">
        <v>6.69</v>
      </c>
      <c r="R86" s="202">
        <v>9.59</v>
      </c>
      <c r="S86" s="202">
        <v>8.1</v>
      </c>
      <c r="T86" s="202">
        <v>0</v>
      </c>
      <c r="U86" s="202">
        <v>40.520000000000003</v>
      </c>
      <c r="V86" s="202">
        <v>6.12</v>
      </c>
      <c r="W86" s="202">
        <v>12.99</v>
      </c>
      <c r="X86" s="202">
        <v>43.55</v>
      </c>
      <c r="Y86" s="202">
        <v>0</v>
      </c>
      <c r="Z86" s="202">
        <v>74.760000000000005</v>
      </c>
      <c r="AA86" s="202">
        <v>26.63</v>
      </c>
      <c r="AB86" s="202">
        <v>0</v>
      </c>
      <c r="AC86" s="202">
        <v>9.11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5.19</v>
      </c>
      <c r="AJ86" s="202">
        <v>0</v>
      </c>
      <c r="AK86" s="202">
        <v>64.97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1.38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2.84</v>
      </c>
      <c r="L87" s="202">
        <v>443.56</v>
      </c>
      <c r="M87" s="202">
        <v>27.17</v>
      </c>
      <c r="N87" s="202">
        <v>34.869999999999997</v>
      </c>
      <c r="O87" s="202">
        <v>0</v>
      </c>
      <c r="P87" s="202">
        <v>36.1</v>
      </c>
      <c r="Q87" s="202">
        <v>6.69</v>
      </c>
      <c r="R87" s="202">
        <v>9.59</v>
      </c>
      <c r="S87" s="202">
        <v>8.1</v>
      </c>
      <c r="T87" s="202">
        <v>0</v>
      </c>
      <c r="U87" s="202">
        <v>40.520000000000003</v>
      </c>
      <c r="V87" s="202">
        <v>6.12</v>
      </c>
      <c r="W87" s="202">
        <v>12.99</v>
      </c>
      <c r="X87" s="202">
        <v>43.55</v>
      </c>
      <c r="Y87" s="202">
        <v>0</v>
      </c>
      <c r="Z87" s="202">
        <v>74.760000000000005</v>
      </c>
      <c r="AA87" s="202">
        <v>26.63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</v>
      </c>
      <c r="AJ87" s="202">
        <v>0</v>
      </c>
      <c r="AK87" s="202">
        <v>64.97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1.38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2.84</v>
      </c>
      <c r="L88" s="202">
        <v>443.56</v>
      </c>
      <c r="M88" s="202">
        <v>27.17</v>
      </c>
      <c r="N88" s="202">
        <v>34.869999999999997</v>
      </c>
      <c r="O88" s="202">
        <v>0</v>
      </c>
      <c r="P88" s="202">
        <v>36.1</v>
      </c>
      <c r="Q88" s="202">
        <v>6.69</v>
      </c>
      <c r="R88" s="202">
        <v>9.59</v>
      </c>
      <c r="S88" s="202">
        <v>8.1</v>
      </c>
      <c r="T88" s="202">
        <v>0</v>
      </c>
      <c r="U88" s="202">
        <v>40.520000000000003</v>
      </c>
      <c r="V88" s="202">
        <v>6.12</v>
      </c>
      <c r="W88" s="202">
        <v>12.99</v>
      </c>
      <c r="X88" s="202">
        <v>43.55</v>
      </c>
      <c r="Y88" s="202">
        <v>0</v>
      </c>
      <c r="Z88" s="202">
        <v>74.760000000000005</v>
      </c>
      <c r="AA88" s="202">
        <v>26.63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</v>
      </c>
      <c r="AJ88" s="202">
        <v>0</v>
      </c>
      <c r="AK88" s="202">
        <v>64.97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1.38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2.84</v>
      </c>
      <c r="L89" s="202">
        <v>443.56</v>
      </c>
      <c r="M89" s="202">
        <v>27.17</v>
      </c>
      <c r="N89" s="202">
        <v>34.869999999999997</v>
      </c>
      <c r="O89" s="202">
        <v>0</v>
      </c>
      <c r="P89" s="202">
        <v>36.1</v>
      </c>
      <c r="Q89" s="202">
        <v>6.69</v>
      </c>
      <c r="R89" s="202">
        <v>9.59</v>
      </c>
      <c r="S89" s="202">
        <v>8.1</v>
      </c>
      <c r="T89" s="202">
        <v>0</v>
      </c>
      <c r="U89" s="202">
        <v>40.520000000000003</v>
      </c>
      <c r="V89" s="202">
        <v>6.12</v>
      </c>
      <c r="W89" s="202">
        <v>12.99</v>
      </c>
      <c r="X89" s="202">
        <v>43.55</v>
      </c>
      <c r="Y89" s="202">
        <v>0</v>
      </c>
      <c r="Z89" s="202">
        <v>74.760000000000005</v>
      </c>
      <c r="AA89" s="202">
        <v>26.63</v>
      </c>
      <c r="AB89" s="202">
        <v>0</v>
      </c>
      <c r="AC89" s="202">
        <v>9.11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5.35</v>
      </c>
      <c r="AJ89" s="202">
        <v>0</v>
      </c>
      <c r="AK89" s="202">
        <v>64.97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1.38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2.84</v>
      </c>
      <c r="L90" s="202">
        <v>443.56</v>
      </c>
      <c r="M90" s="202">
        <v>27.17</v>
      </c>
      <c r="N90" s="202">
        <v>34.869999999999997</v>
      </c>
      <c r="O90" s="202">
        <v>0</v>
      </c>
      <c r="P90" s="202">
        <v>36.1</v>
      </c>
      <c r="Q90" s="202">
        <v>6.69</v>
      </c>
      <c r="R90" s="202">
        <v>9.59</v>
      </c>
      <c r="S90" s="202">
        <v>8.1</v>
      </c>
      <c r="T90" s="202">
        <v>0</v>
      </c>
      <c r="U90" s="202">
        <v>40.520000000000003</v>
      </c>
      <c r="V90" s="202">
        <v>6.12</v>
      </c>
      <c r="W90" s="202">
        <v>12.99</v>
      </c>
      <c r="X90" s="202">
        <v>43.55</v>
      </c>
      <c r="Y90" s="202">
        <v>0</v>
      </c>
      <c r="Z90" s="202">
        <v>74.760000000000005</v>
      </c>
      <c r="AA90" s="202">
        <v>26.63</v>
      </c>
      <c r="AB90" s="202">
        <v>0</v>
      </c>
      <c r="AC90" s="202">
        <v>9.3699999999999992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5.51</v>
      </c>
      <c r="AJ90" s="202">
        <v>0</v>
      </c>
      <c r="AK90" s="202">
        <v>64.97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2.84</v>
      </c>
      <c r="L91" s="202">
        <v>443.56</v>
      </c>
      <c r="M91" s="202">
        <v>27.17</v>
      </c>
      <c r="N91" s="202">
        <v>34.869999999999997</v>
      </c>
      <c r="O91" s="202">
        <v>0</v>
      </c>
      <c r="P91" s="202">
        <v>36.1</v>
      </c>
      <c r="Q91" s="202">
        <v>6.69</v>
      </c>
      <c r="R91" s="202">
        <v>9.59</v>
      </c>
      <c r="S91" s="202">
        <v>8.1</v>
      </c>
      <c r="T91" s="202">
        <v>0</v>
      </c>
      <c r="U91" s="202">
        <v>40.520000000000003</v>
      </c>
      <c r="V91" s="202">
        <v>6.12</v>
      </c>
      <c r="W91" s="202">
        <v>12.99</v>
      </c>
      <c r="X91" s="202">
        <v>43.55</v>
      </c>
      <c r="Y91" s="202">
        <v>0</v>
      </c>
      <c r="Z91" s="202">
        <v>74.760000000000005</v>
      </c>
      <c r="AA91" s="202">
        <v>26.63</v>
      </c>
      <c r="AB91" s="202">
        <v>0</v>
      </c>
      <c r="AC91" s="202">
        <v>9.3699999999999992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5.38</v>
      </c>
      <c r="AJ91" s="202">
        <v>0</v>
      </c>
      <c r="AK91" s="202">
        <v>65.25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2.84</v>
      </c>
      <c r="L92" s="202">
        <v>443.56</v>
      </c>
      <c r="M92" s="202">
        <v>27.17</v>
      </c>
      <c r="N92" s="202">
        <v>34.869999999999997</v>
      </c>
      <c r="O92" s="202">
        <v>0</v>
      </c>
      <c r="P92" s="202">
        <v>36.1</v>
      </c>
      <c r="Q92" s="202">
        <v>6.69</v>
      </c>
      <c r="R92" s="202">
        <v>9.59</v>
      </c>
      <c r="S92" s="202">
        <v>8.1</v>
      </c>
      <c r="T92" s="202">
        <v>0</v>
      </c>
      <c r="U92" s="202">
        <v>40.520000000000003</v>
      </c>
      <c r="V92" s="202">
        <v>6.12</v>
      </c>
      <c r="W92" s="202">
        <v>12.99</v>
      </c>
      <c r="X92" s="202">
        <v>43.55</v>
      </c>
      <c r="Y92" s="202">
        <v>0</v>
      </c>
      <c r="Z92" s="202">
        <v>74.760000000000005</v>
      </c>
      <c r="AA92" s="202">
        <v>26.63</v>
      </c>
      <c r="AB92" s="202">
        <v>0</v>
      </c>
      <c r="AC92" s="202">
        <v>9.3699999999999992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5.68</v>
      </c>
      <c r="AJ92" s="202">
        <v>0</v>
      </c>
      <c r="AK92" s="202">
        <v>66.069999999999993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2.84</v>
      </c>
      <c r="L93" s="202">
        <v>443.56</v>
      </c>
      <c r="M93" s="202">
        <v>27.17</v>
      </c>
      <c r="N93" s="202">
        <v>34.869999999999997</v>
      </c>
      <c r="O93" s="202">
        <v>0</v>
      </c>
      <c r="P93" s="202">
        <v>36.1</v>
      </c>
      <c r="Q93" s="202">
        <v>6.69</v>
      </c>
      <c r="R93" s="202">
        <v>9.59</v>
      </c>
      <c r="S93" s="202">
        <v>8.1</v>
      </c>
      <c r="T93" s="202">
        <v>0</v>
      </c>
      <c r="U93" s="202">
        <v>40.520000000000003</v>
      </c>
      <c r="V93" s="202">
        <v>6.12</v>
      </c>
      <c r="W93" s="202">
        <v>12.99</v>
      </c>
      <c r="X93" s="202">
        <v>43.55</v>
      </c>
      <c r="Y93" s="202">
        <v>0</v>
      </c>
      <c r="Z93" s="202">
        <v>74.760000000000005</v>
      </c>
      <c r="AA93" s="202">
        <v>26.63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6.45</v>
      </c>
      <c r="AJ93" s="202">
        <v>0</v>
      </c>
      <c r="AK93" s="202">
        <v>66.069999999999993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2.84</v>
      </c>
      <c r="L94" s="202">
        <v>443.56</v>
      </c>
      <c r="M94" s="202">
        <v>27.17</v>
      </c>
      <c r="N94" s="202">
        <v>34.869999999999997</v>
      </c>
      <c r="O94" s="202">
        <v>0</v>
      </c>
      <c r="P94" s="202">
        <v>36.1</v>
      </c>
      <c r="Q94" s="202">
        <v>6.69</v>
      </c>
      <c r="R94" s="202">
        <v>9.59</v>
      </c>
      <c r="S94" s="202">
        <v>8.1</v>
      </c>
      <c r="T94" s="202">
        <v>0</v>
      </c>
      <c r="U94" s="202">
        <v>40.520000000000003</v>
      </c>
      <c r="V94" s="202">
        <v>6.12</v>
      </c>
      <c r="W94" s="202">
        <v>12.99</v>
      </c>
      <c r="X94" s="202">
        <v>43.55</v>
      </c>
      <c r="Y94" s="202">
        <v>0</v>
      </c>
      <c r="Z94" s="202">
        <v>74.760000000000005</v>
      </c>
      <c r="AA94" s="202">
        <v>26.63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6.45</v>
      </c>
      <c r="AJ94" s="202">
        <v>0</v>
      </c>
      <c r="AK94" s="202">
        <v>66.069999999999993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2.84</v>
      </c>
      <c r="L95" s="202">
        <v>443.56</v>
      </c>
      <c r="M95" s="202">
        <v>27.17</v>
      </c>
      <c r="N95" s="202">
        <v>34.869999999999997</v>
      </c>
      <c r="O95" s="202">
        <v>0</v>
      </c>
      <c r="P95" s="202">
        <v>36.1</v>
      </c>
      <c r="Q95" s="202">
        <v>6.69</v>
      </c>
      <c r="R95" s="202">
        <v>9.59</v>
      </c>
      <c r="S95" s="202">
        <v>8.1</v>
      </c>
      <c r="T95" s="202">
        <v>0</v>
      </c>
      <c r="U95" s="202">
        <v>40.520000000000003</v>
      </c>
      <c r="V95" s="202">
        <v>6.12</v>
      </c>
      <c r="W95" s="202">
        <v>12.99</v>
      </c>
      <c r="X95" s="202">
        <v>43.55</v>
      </c>
      <c r="Y95" s="202">
        <v>0</v>
      </c>
      <c r="Z95" s="202">
        <v>74.760000000000005</v>
      </c>
      <c r="AA95" s="202">
        <v>26.63</v>
      </c>
      <c r="AB95" s="202">
        <v>0</v>
      </c>
      <c r="AC95" s="202">
        <v>9.3699999999999992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5.68</v>
      </c>
      <c r="AJ95" s="202">
        <v>0</v>
      </c>
      <c r="AK95" s="202">
        <v>66.069999999999993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2.84</v>
      </c>
      <c r="L96" s="202">
        <v>443.56</v>
      </c>
      <c r="M96" s="202">
        <v>27.17</v>
      </c>
      <c r="N96" s="202">
        <v>34.869999999999997</v>
      </c>
      <c r="O96" s="202">
        <v>0</v>
      </c>
      <c r="P96" s="202">
        <v>36.1</v>
      </c>
      <c r="Q96" s="202">
        <v>6.69</v>
      </c>
      <c r="R96" s="202">
        <v>9.59</v>
      </c>
      <c r="S96" s="202">
        <v>8.1</v>
      </c>
      <c r="T96" s="202">
        <v>0</v>
      </c>
      <c r="U96" s="202">
        <v>40.520000000000003</v>
      </c>
      <c r="V96" s="202">
        <v>6.12</v>
      </c>
      <c r="W96" s="202">
        <v>12.99</v>
      </c>
      <c r="X96" s="202">
        <v>43.55</v>
      </c>
      <c r="Y96" s="202">
        <v>0</v>
      </c>
      <c r="Z96" s="202">
        <v>74.760000000000005</v>
      </c>
      <c r="AA96" s="202">
        <v>26.63</v>
      </c>
      <c r="AB96" s="202">
        <v>0</v>
      </c>
      <c r="AC96" s="202">
        <v>9.3699999999999992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5.68</v>
      </c>
      <c r="AJ96" s="202">
        <v>0</v>
      </c>
      <c r="AK96" s="202">
        <v>66.069999999999993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2.84</v>
      </c>
      <c r="L97" s="202">
        <v>443.56</v>
      </c>
      <c r="M97" s="202">
        <v>27.17</v>
      </c>
      <c r="N97" s="202">
        <v>34.869999999999997</v>
      </c>
      <c r="O97" s="202">
        <v>0</v>
      </c>
      <c r="P97" s="202">
        <v>36.1</v>
      </c>
      <c r="Q97" s="202">
        <v>6.69</v>
      </c>
      <c r="R97" s="202">
        <v>9.59</v>
      </c>
      <c r="S97" s="202">
        <v>8.1</v>
      </c>
      <c r="T97" s="202">
        <v>0</v>
      </c>
      <c r="U97" s="202">
        <v>40.520000000000003</v>
      </c>
      <c r="V97" s="202">
        <v>6.12</v>
      </c>
      <c r="W97" s="202">
        <v>12.99</v>
      </c>
      <c r="X97" s="202">
        <v>43.55</v>
      </c>
      <c r="Y97" s="202">
        <v>0</v>
      </c>
      <c r="Z97" s="202">
        <v>74.760000000000005</v>
      </c>
      <c r="AA97" s="202">
        <v>26.63</v>
      </c>
      <c r="AB97" s="202">
        <v>0</v>
      </c>
      <c r="AC97" s="202">
        <v>9.3699999999999992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5.38</v>
      </c>
      <c r="AJ97" s="202">
        <v>0</v>
      </c>
      <c r="AK97" s="202">
        <v>65.25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2.84</v>
      </c>
      <c r="L98" s="202">
        <v>443.56</v>
      </c>
      <c r="M98" s="202">
        <v>27.17</v>
      </c>
      <c r="N98" s="202">
        <v>34.869999999999997</v>
      </c>
      <c r="O98" s="202">
        <v>0</v>
      </c>
      <c r="P98" s="202">
        <v>36.1</v>
      </c>
      <c r="Q98" s="202">
        <v>6.44</v>
      </c>
      <c r="R98" s="202">
        <v>9.59</v>
      </c>
      <c r="S98" s="202">
        <v>8.1</v>
      </c>
      <c r="T98" s="202">
        <v>0</v>
      </c>
      <c r="U98" s="202">
        <v>40.520000000000003</v>
      </c>
      <c r="V98" s="202">
        <v>6.12</v>
      </c>
      <c r="W98" s="202">
        <v>12.99</v>
      </c>
      <c r="X98" s="202">
        <v>43.55</v>
      </c>
      <c r="Y98" s="202">
        <v>0</v>
      </c>
      <c r="Z98" s="202">
        <v>74.760000000000005</v>
      </c>
      <c r="AA98" s="202">
        <v>26.63</v>
      </c>
      <c r="AB98" s="202">
        <v>0</v>
      </c>
      <c r="AC98" s="202">
        <v>9.3699999999999992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5.68</v>
      </c>
      <c r="AJ98" s="202">
        <v>0</v>
      </c>
      <c r="AK98" s="202">
        <v>66.069999999999993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6.1349999999999981E-3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1.6834999999999996E-2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3.7657500000000031E-2</v>
      </c>
      <c r="L99">
        <f t="shared" si="0"/>
        <v>8.0528375000000061</v>
      </c>
      <c r="M99">
        <f t="shared" si="0"/>
        <v>0.64879500000000101</v>
      </c>
      <c r="N99">
        <f t="shared" si="0"/>
        <v>0.83687999999999818</v>
      </c>
      <c r="O99">
        <f t="shared" si="0"/>
        <v>0</v>
      </c>
      <c r="P99">
        <f t="shared" si="0"/>
        <v>0.86639999999999862</v>
      </c>
      <c r="Q99">
        <f t="shared" si="0"/>
        <v>0.1070424999999999</v>
      </c>
      <c r="R99">
        <f t="shared" si="0"/>
        <v>0.18958250000000018</v>
      </c>
      <c r="S99">
        <f t="shared" si="0"/>
        <v>0.12597750000000021</v>
      </c>
      <c r="T99">
        <f t="shared" si="0"/>
        <v>0</v>
      </c>
      <c r="U99">
        <f t="shared" si="0"/>
        <v>1.1674600000000033</v>
      </c>
      <c r="V99">
        <f t="shared" si="0"/>
        <v>0.12853750000000011</v>
      </c>
      <c r="W99">
        <f t="shared" si="0"/>
        <v>0.30819999999999981</v>
      </c>
      <c r="X99">
        <f t="shared" si="0"/>
        <v>1.0354550000000018</v>
      </c>
      <c r="Y99">
        <f t="shared" si="0"/>
        <v>0</v>
      </c>
      <c r="Z99">
        <f t="shared" si="0"/>
        <v>1.404482500000001</v>
      </c>
      <c r="AA99">
        <f t="shared" si="0"/>
        <v>0.61244750000000137</v>
      </c>
      <c r="AB99">
        <f t="shared" si="0"/>
        <v>0</v>
      </c>
      <c r="AC99">
        <f t="shared" si="0"/>
        <v>0.26748499999999997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0.14035999999999998</v>
      </c>
      <c r="AJ99">
        <f t="shared" si="0"/>
        <v>0</v>
      </c>
      <c r="AK99">
        <f t="shared" si="0"/>
        <v>1.3568375000000001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0.22797000000000017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44769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9.7200000000000006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9.7200000000000006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9.7200000000000006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9.7200000000000006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9.69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9.7200000000000006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9.7200000000000006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9.7200000000000006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9.7200000000000006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9.7200000000000006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9.69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9.7200000000000006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9.7200000000000006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9.7200000000000006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9.7200000000000006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9.7200000000000006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10.56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10.56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10.56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10.56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10.56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10.56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10.56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10.56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10.56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10.56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10.56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10.56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9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9.17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9.17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9.17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9.17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9.17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9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9.17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6.67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6.67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6.67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9.17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1.53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0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1.53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0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1.62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0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1.62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0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9.17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9.17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9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9.17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8.33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8.33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8.33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8.33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8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8.33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8.33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8.33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8.33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8.33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6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6.67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6.67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6.67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1.62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0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1.62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0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1.62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0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1.62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0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2.02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2.5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6.67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6.67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6.67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6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1.53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0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1.53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0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1.53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0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1.58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0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1.58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0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1.58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0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1.58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0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1.58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0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1.58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0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1.58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0</v>
      </c>
      <c r="AJ83" s="202">
        <v>0</v>
      </c>
      <c r="AK83" s="202">
        <v>27.13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1.58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0</v>
      </c>
      <c r="AJ84" s="202">
        <v>0</v>
      </c>
      <c r="AK84" s="202">
        <v>27.13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1.58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0</v>
      </c>
      <c r="AJ85" s="202">
        <v>0</v>
      </c>
      <c r="AK85" s="202">
        <v>26.79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1.58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0</v>
      </c>
      <c r="AJ86" s="202">
        <v>0</v>
      </c>
      <c r="AK86" s="202">
        <v>27.13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8.33</v>
      </c>
      <c r="AJ87" s="202">
        <v>0</v>
      </c>
      <c r="AK87" s="202">
        <v>27.13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9.17</v>
      </c>
      <c r="AJ88" s="202">
        <v>0</v>
      </c>
      <c r="AK88" s="202">
        <v>27.13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1.58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0</v>
      </c>
      <c r="AJ89" s="202">
        <v>0</v>
      </c>
      <c r="AK89" s="202">
        <v>27.13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1.62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0</v>
      </c>
      <c r="AJ90" s="202">
        <v>0</v>
      </c>
      <c r="AK90" s="202">
        <v>27.13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1.62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0</v>
      </c>
      <c r="AJ91" s="202">
        <v>0</v>
      </c>
      <c r="AK91" s="202">
        <v>27.24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1.62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0</v>
      </c>
      <c r="AJ92" s="202">
        <v>0</v>
      </c>
      <c r="AK92" s="202">
        <v>27.59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10.14</v>
      </c>
      <c r="AJ93" s="202">
        <v>0</v>
      </c>
      <c r="AK93" s="202">
        <v>27.59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10.14</v>
      </c>
      <c r="AJ94" s="202">
        <v>0</v>
      </c>
      <c r="AK94" s="202">
        <v>27.59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1.62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0</v>
      </c>
      <c r="AJ95" s="202">
        <v>0</v>
      </c>
      <c r="AK95" s="202">
        <v>27.59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1.62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0</v>
      </c>
      <c r="AJ96" s="202">
        <v>0</v>
      </c>
      <c r="AK96" s="202">
        <v>27.59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1.62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0</v>
      </c>
      <c r="AJ97" s="202">
        <v>0</v>
      </c>
      <c r="AK97" s="202">
        <v>27.24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1.62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0</v>
      </c>
      <c r="AJ98" s="202">
        <v>0</v>
      </c>
      <c r="AK98" s="202">
        <v>27.59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4.6347500000000055E-2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0.14903999999999995</v>
      </c>
      <c r="AJ99">
        <f t="shared" si="0"/>
        <v>0</v>
      </c>
      <c r="AK99">
        <f t="shared" si="0"/>
        <v>0.69037999999999944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1.94</v>
      </c>
      <c r="AJ3" s="202">
        <v>0</v>
      </c>
      <c r="AK3" s="202">
        <v>15.82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1.94</v>
      </c>
      <c r="AJ4" s="202">
        <v>0</v>
      </c>
      <c r="AK4" s="202">
        <v>14.82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1.94</v>
      </c>
      <c r="AJ5" s="202">
        <v>0</v>
      </c>
      <c r="AK5" s="202">
        <v>14.82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1.94</v>
      </c>
      <c r="AJ6" s="202">
        <v>0</v>
      </c>
      <c r="AK6" s="202">
        <v>14.82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</v>
      </c>
      <c r="AJ7" s="202">
        <v>0</v>
      </c>
      <c r="AK7" s="202">
        <v>22.82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1.94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1.94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1.94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1.94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1.94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1.94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1.94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1.94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1.94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1.94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2.11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1.83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1.83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1.83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1.83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1.83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1.83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1.33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1.33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1.33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1.83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1.36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0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0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1.83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1.83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1.83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1.67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1.67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1.67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1.67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2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1.67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1.67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1.67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1.67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1.67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2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1.33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1.33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1.33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1.54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0.5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1.33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1.33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1.33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2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1.64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5.44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5.44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1.64</v>
      </c>
      <c r="AJ85" s="202">
        <v>0</v>
      </c>
      <c r="AK85" s="202">
        <v>17.71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5.44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1.67</v>
      </c>
      <c r="AJ87" s="202">
        <v>0</v>
      </c>
      <c r="AK87" s="202">
        <v>5.44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1.83</v>
      </c>
      <c r="AJ88" s="202">
        <v>0</v>
      </c>
      <c r="AK88" s="202">
        <v>5.44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5.44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5.44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1.79</v>
      </c>
      <c r="AJ91" s="202">
        <v>0</v>
      </c>
      <c r="AK91" s="202">
        <v>21.12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0</v>
      </c>
      <c r="AJ92" s="202">
        <v>0</v>
      </c>
      <c r="AK92" s="202">
        <v>5.53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2.0299999999999998</v>
      </c>
      <c r="AJ93" s="202">
        <v>0</v>
      </c>
      <c r="AK93" s="202">
        <v>5.53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2.0299999999999998</v>
      </c>
      <c r="AJ94" s="202">
        <v>0</v>
      </c>
      <c r="AK94" s="202">
        <v>5.53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5.53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5.53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1.79</v>
      </c>
      <c r="AJ97" s="202">
        <v>0</v>
      </c>
      <c r="AK97" s="202">
        <v>20.55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5.53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3.2899999999999999E-2</v>
      </c>
      <c r="AJ99">
        <f t="shared" si="0"/>
        <v>0</v>
      </c>
      <c r="AK99">
        <f t="shared" si="0"/>
        <v>0.16255999999999995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36.47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34</v>
      </c>
      <c r="J3" s="202">
        <v>0</v>
      </c>
      <c r="K3" s="202">
        <v>296.02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34</v>
      </c>
      <c r="J4" s="202">
        <v>0</v>
      </c>
      <c r="K4" s="202">
        <v>275.42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34</v>
      </c>
      <c r="J5" s="202">
        <v>0</v>
      </c>
      <c r="K5" s="202">
        <v>275.42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34</v>
      </c>
      <c r="J6" s="202">
        <v>0</v>
      </c>
      <c r="K6" s="202">
        <v>275.42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273.5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34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34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34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34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34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34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286.02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286.02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286.02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33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33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33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33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33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33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33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33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33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33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33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33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33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34.01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33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34.01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33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34.01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33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34.01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33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34.01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34.01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32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34.01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32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34.01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32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34.01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32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34.01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32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34.01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32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34.01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32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34.01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32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34.01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32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34.01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34.01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34.01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34.01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32.01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32.01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30</v>
      </c>
      <c r="J74" s="202">
        <v>0</v>
      </c>
      <c r="K74" s="202">
        <v>286.02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32</v>
      </c>
      <c r="J75" s="202">
        <v>0</v>
      </c>
      <c r="K75" s="202">
        <v>286.02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32</v>
      </c>
      <c r="J76" s="202">
        <v>0</v>
      </c>
      <c r="K76" s="202">
        <v>286.02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32</v>
      </c>
      <c r="J77" s="202">
        <v>0</v>
      </c>
      <c r="K77" s="202">
        <v>286.02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32</v>
      </c>
      <c r="J78" s="202">
        <v>0</v>
      </c>
      <c r="K78" s="202">
        <v>286.02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32</v>
      </c>
      <c r="J79" s="202">
        <v>0</v>
      </c>
      <c r="K79" s="202">
        <v>286.02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32</v>
      </c>
      <c r="J80" s="202">
        <v>0</v>
      </c>
      <c r="K80" s="202">
        <v>286.02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32</v>
      </c>
      <c r="J81" s="202">
        <v>0</v>
      </c>
      <c r="K81" s="202">
        <v>284.02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32</v>
      </c>
      <c r="J82" s="202">
        <v>0</v>
      </c>
      <c r="K82" s="202">
        <v>284.02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32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32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32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32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32</v>
      </c>
      <c r="J87" s="202">
        <v>0</v>
      </c>
      <c r="K87" s="202">
        <v>295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33</v>
      </c>
      <c r="J88" s="202">
        <v>0</v>
      </c>
      <c r="K88" s="202">
        <v>295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33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34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35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35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35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35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35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35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35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35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0.84716750000000041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0.79074999999999995</v>
      </c>
      <c r="J99" s="156">
        <f t="shared" si="0"/>
        <v>0</v>
      </c>
      <c r="K99" s="156">
        <f t="shared" si="0"/>
        <v>6.6485050000000019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18.22</v>
      </c>
      <c r="D3" s="202">
        <v>0</v>
      </c>
      <c r="E3" s="202">
        <v>0</v>
      </c>
      <c r="F3" s="202">
        <v>0</v>
      </c>
      <c r="G3" s="202">
        <v>23.37</v>
      </c>
      <c r="H3" s="202">
        <v>0</v>
      </c>
      <c r="I3" s="202">
        <v>36.590000000000003</v>
      </c>
      <c r="J3" s="202">
        <v>2.41</v>
      </c>
      <c r="K3" s="202">
        <v>6.07</v>
      </c>
      <c r="L3" s="202">
        <v>4.79</v>
      </c>
      <c r="M3" s="202">
        <v>3.72</v>
      </c>
      <c r="N3" s="202">
        <v>1.96</v>
      </c>
      <c r="O3" s="202">
        <v>2.77</v>
      </c>
      <c r="P3" s="202">
        <v>0.91</v>
      </c>
      <c r="Q3" s="202">
        <v>0.36</v>
      </c>
      <c r="R3" s="202">
        <v>0.7</v>
      </c>
      <c r="S3" s="202">
        <v>0.43</v>
      </c>
      <c r="T3" s="202">
        <v>0</v>
      </c>
      <c r="U3" s="202">
        <v>1.93</v>
      </c>
      <c r="V3" s="202">
        <v>0.34</v>
      </c>
      <c r="W3" s="202">
        <v>0.72</v>
      </c>
      <c r="X3" s="202">
        <v>2.4500000000000002</v>
      </c>
      <c r="Y3" s="202">
        <v>0</v>
      </c>
      <c r="Z3" s="202">
        <v>4.6100000000000003</v>
      </c>
      <c r="AA3" s="202">
        <v>1.49</v>
      </c>
      <c r="AB3" s="202">
        <v>0</v>
      </c>
      <c r="AC3" s="202">
        <v>21.02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42.75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18.22</v>
      </c>
      <c r="D4" s="202">
        <v>0</v>
      </c>
      <c r="E4" s="202">
        <v>0</v>
      </c>
      <c r="F4" s="202">
        <v>0</v>
      </c>
      <c r="G4" s="202">
        <v>23.37</v>
      </c>
      <c r="H4" s="202">
        <v>0</v>
      </c>
      <c r="I4" s="202">
        <v>36.590000000000003</v>
      </c>
      <c r="J4" s="202">
        <v>2.41</v>
      </c>
      <c r="K4" s="202">
        <v>6.07</v>
      </c>
      <c r="L4" s="202">
        <v>4.79</v>
      </c>
      <c r="M4" s="202">
        <v>3.72</v>
      </c>
      <c r="N4" s="202">
        <v>1.96</v>
      </c>
      <c r="O4" s="202">
        <v>2.77</v>
      </c>
      <c r="P4" s="202">
        <v>0.91</v>
      </c>
      <c r="Q4" s="202">
        <v>0.36</v>
      </c>
      <c r="R4" s="202">
        <v>0.7</v>
      </c>
      <c r="S4" s="202">
        <v>0.43</v>
      </c>
      <c r="T4" s="202">
        <v>0</v>
      </c>
      <c r="U4" s="202">
        <v>1.93</v>
      </c>
      <c r="V4" s="202">
        <v>0.34</v>
      </c>
      <c r="W4" s="202">
        <v>0.72</v>
      </c>
      <c r="X4" s="202">
        <v>2.4500000000000002</v>
      </c>
      <c r="Y4" s="202">
        <v>0</v>
      </c>
      <c r="Z4" s="202">
        <v>4.6100000000000003</v>
      </c>
      <c r="AA4" s="202">
        <v>1.49</v>
      </c>
      <c r="AB4" s="202">
        <v>0</v>
      </c>
      <c r="AC4" s="202">
        <v>21.02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42.75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18.22</v>
      </c>
      <c r="D5" s="202">
        <v>0</v>
      </c>
      <c r="E5" s="202">
        <v>0</v>
      </c>
      <c r="F5" s="202">
        <v>0</v>
      </c>
      <c r="G5" s="202">
        <v>23.37</v>
      </c>
      <c r="H5" s="202">
        <v>0</v>
      </c>
      <c r="I5" s="202">
        <v>36.590000000000003</v>
      </c>
      <c r="J5" s="202">
        <v>2.41</v>
      </c>
      <c r="K5" s="202">
        <v>6.07</v>
      </c>
      <c r="L5" s="202">
        <v>4.79</v>
      </c>
      <c r="M5" s="202">
        <v>3.72</v>
      </c>
      <c r="N5" s="202">
        <v>1.96</v>
      </c>
      <c r="O5" s="202">
        <v>2.77</v>
      </c>
      <c r="P5" s="202">
        <v>0.91</v>
      </c>
      <c r="Q5" s="202">
        <v>0.36</v>
      </c>
      <c r="R5" s="202">
        <v>0.7</v>
      </c>
      <c r="S5" s="202">
        <v>0.43</v>
      </c>
      <c r="T5" s="202">
        <v>0</v>
      </c>
      <c r="U5" s="202">
        <v>1.93</v>
      </c>
      <c r="V5" s="202">
        <v>0.34</v>
      </c>
      <c r="W5" s="202">
        <v>0.72</v>
      </c>
      <c r="X5" s="202">
        <v>2.4500000000000002</v>
      </c>
      <c r="Y5" s="202">
        <v>0</v>
      </c>
      <c r="Z5" s="202">
        <v>4.6100000000000003</v>
      </c>
      <c r="AA5" s="202">
        <v>1.49</v>
      </c>
      <c r="AB5" s="202">
        <v>0</v>
      </c>
      <c r="AC5" s="202">
        <v>21.02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42.75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18.22</v>
      </c>
      <c r="D6" s="202">
        <v>0</v>
      </c>
      <c r="E6" s="202">
        <v>0</v>
      </c>
      <c r="F6" s="202">
        <v>0</v>
      </c>
      <c r="G6" s="202">
        <v>23.37</v>
      </c>
      <c r="H6" s="202">
        <v>0</v>
      </c>
      <c r="I6" s="202">
        <v>36.590000000000003</v>
      </c>
      <c r="J6" s="202">
        <v>2.41</v>
      </c>
      <c r="K6" s="202">
        <v>6.07</v>
      </c>
      <c r="L6" s="202">
        <v>4.79</v>
      </c>
      <c r="M6" s="202">
        <v>3.72</v>
      </c>
      <c r="N6" s="202">
        <v>1.96</v>
      </c>
      <c r="O6" s="202">
        <v>2.77</v>
      </c>
      <c r="P6" s="202">
        <v>0.91</v>
      </c>
      <c r="Q6" s="202">
        <v>0.36</v>
      </c>
      <c r="R6" s="202">
        <v>0.7</v>
      </c>
      <c r="S6" s="202">
        <v>0.43</v>
      </c>
      <c r="T6" s="202">
        <v>0</v>
      </c>
      <c r="U6" s="202">
        <v>1.93</v>
      </c>
      <c r="V6" s="202">
        <v>0.34</v>
      </c>
      <c r="W6" s="202">
        <v>0.72</v>
      </c>
      <c r="X6" s="202">
        <v>2.4500000000000002</v>
      </c>
      <c r="Y6" s="202">
        <v>0</v>
      </c>
      <c r="Z6" s="202">
        <v>4.6100000000000003</v>
      </c>
      <c r="AA6" s="202">
        <v>1.49</v>
      </c>
      <c r="AB6" s="202">
        <v>0</v>
      </c>
      <c r="AC6" s="202">
        <v>21.02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42.75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18.22</v>
      </c>
      <c r="D7" s="202">
        <v>0</v>
      </c>
      <c r="E7" s="202">
        <v>0</v>
      </c>
      <c r="F7" s="202">
        <v>0</v>
      </c>
      <c r="G7" s="202">
        <v>23.37</v>
      </c>
      <c r="H7" s="202">
        <v>0</v>
      </c>
      <c r="I7" s="202">
        <v>36.590000000000003</v>
      </c>
      <c r="J7" s="202">
        <v>2.41</v>
      </c>
      <c r="K7" s="202">
        <v>6.07</v>
      </c>
      <c r="L7" s="202">
        <v>4.79</v>
      </c>
      <c r="M7" s="202">
        <v>3.72</v>
      </c>
      <c r="N7" s="202">
        <v>1.96</v>
      </c>
      <c r="O7" s="202">
        <v>2.77</v>
      </c>
      <c r="P7" s="202">
        <v>0.91</v>
      </c>
      <c r="Q7" s="202">
        <v>0.36</v>
      </c>
      <c r="R7" s="202">
        <v>0.7</v>
      </c>
      <c r="S7" s="202">
        <v>0.43</v>
      </c>
      <c r="T7" s="202">
        <v>0</v>
      </c>
      <c r="U7" s="202">
        <v>1.93</v>
      </c>
      <c r="V7" s="202">
        <v>0.34</v>
      </c>
      <c r="W7" s="202">
        <v>0.72</v>
      </c>
      <c r="X7" s="202">
        <v>2.4500000000000002</v>
      </c>
      <c r="Y7" s="202">
        <v>0</v>
      </c>
      <c r="Z7" s="202">
        <v>4.6100000000000003</v>
      </c>
      <c r="AA7" s="202">
        <v>1.49</v>
      </c>
      <c r="AB7" s="202">
        <v>0</v>
      </c>
      <c r="AC7" s="202">
        <v>21.02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42.75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18.22</v>
      </c>
      <c r="D8" s="202">
        <v>0</v>
      </c>
      <c r="E8" s="202">
        <v>0</v>
      </c>
      <c r="F8" s="202">
        <v>0</v>
      </c>
      <c r="G8" s="202">
        <v>23.37</v>
      </c>
      <c r="H8" s="202">
        <v>0</v>
      </c>
      <c r="I8" s="202">
        <v>36.590000000000003</v>
      </c>
      <c r="J8" s="202">
        <v>2.41</v>
      </c>
      <c r="K8" s="202">
        <v>6.07</v>
      </c>
      <c r="L8" s="202">
        <v>4.79</v>
      </c>
      <c r="M8" s="202">
        <v>3.72</v>
      </c>
      <c r="N8" s="202">
        <v>1.96</v>
      </c>
      <c r="O8" s="202">
        <v>2.77</v>
      </c>
      <c r="P8" s="202">
        <v>0.91</v>
      </c>
      <c r="Q8" s="202">
        <v>0.36</v>
      </c>
      <c r="R8" s="202">
        <v>0.7</v>
      </c>
      <c r="S8" s="202">
        <v>0.43</v>
      </c>
      <c r="T8" s="202">
        <v>0</v>
      </c>
      <c r="U8" s="202">
        <v>1.93</v>
      </c>
      <c r="V8" s="202">
        <v>0.34</v>
      </c>
      <c r="W8" s="202">
        <v>0.72</v>
      </c>
      <c r="X8" s="202">
        <v>2.4500000000000002</v>
      </c>
      <c r="Y8" s="202">
        <v>0</v>
      </c>
      <c r="Z8" s="202">
        <v>4.6100000000000003</v>
      </c>
      <c r="AA8" s="202">
        <v>1.49</v>
      </c>
      <c r="AB8" s="202">
        <v>0</v>
      </c>
      <c r="AC8" s="202">
        <v>21.02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42.75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18.22</v>
      </c>
      <c r="D9" s="202">
        <v>0</v>
      </c>
      <c r="E9" s="202">
        <v>0</v>
      </c>
      <c r="F9" s="202">
        <v>0</v>
      </c>
      <c r="G9" s="202">
        <v>23.37</v>
      </c>
      <c r="H9" s="202">
        <v>0</v>
      </c>
      <c r="I9" s="202">
        <v>36.590000000000003</v>
      </c>
      <c r="J9" s="202">
        <v>2.41</v>
      </c>
      <c r="K9" s="202">
        <v>6.07</v>
      </c>
      <c r="L9" s="202">
        <v>4.79</v>
      </c>
      <c r="M9" s="202">
        <v>2.38</v>
      </c>
      <c r="N9" s="202">
        <v>1.96</v>
      </c>
      <c r="O9" s="202">
        <v>2.77</v>
      </c>
      <c r="P9" s="202">
        <v>0.91</v>
      </c>
      <c r="Q9" s="202">
        <v>0.36</v>
      </c>
      <c r="R9" s="202">
        <v>0.7</v>
      </c>
      <c r="S9" s="202">
        <v>0.43</v>
      </c>
      <c r="T9" s="202">
        <v>0</v>
      </c>
      <c r="U9" s="202">
        <v>1.93</v>
      </c>
      <c r="V9" s="202">
        <v>0.34</v>
      </c>
      <c r="W9" s="202">
        <v>0.72</v>
      </c>
      <c r="X9" s="202">
        <v>2.4500000000000002</v>
      </c>
      <c r="Y9" s="202">
        <v>0</v>
      </c>
      <c r="Z9" s="202">
        <v>4.6100000000000003</v>
      </c>
      <c r="AA9" s="202">
        <v>1.49</v>
      </c>
      <c r="AB9" s="202">
        <v>0</v>
      </c>
      <c r="AC9" s="202">
        <v>21.02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42.75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18.22</v>
      </c>
      <c r="D10" s="202">
        <v>0</v>
      </c>
      <c r="E10" s="202">
        <v>0</v>
      </c>
      <c r="F10" s="202">
        <v>0</v>
      </c>
      <c r="G10" s="202">
        <v>23.37</v>
      </c>
      <c r="H10" s="202">
        <v>0</v>
      </c>
      <c r="I10" s="202">
        <v>36.590000000000003</v>
      </c>
      <c r="J10" s="202">
        <v>2.41</v>
      </c>
      <c r="K10" s="202">
        <v>6.07</v>
      </c>
      <c r="L10" s="202">
        <v>4.79</v>
      </c>
      <c r="M10" s="202">
        <v>2.38</v>
      </c>
      <c r="N10" s="202">
        <v>1.96</v>
      </c>
      <c r="O10" s="202">
        <v>2.77</v>
      </c>
      <c r="P10" s="202">
        <v>0.91</v>
      </c>
      <c r="Q10" s="202">
        <v>0.36</v>
      </c>
      <c r="R10" s="202">
        <v>0.7</v>
      </c>
      <c r="S10" s="202">
        <v>0.43</v>
      </c>
      <c r="T10" s="202">
        <v>0</v>
      </c>
      <c r="U10" s="202">
        <v>1.93</v>
      </c>
      <c r="V10" s="202">
        <v>0.34</v>
      </c>
      <c r="W10" s="202">
        <v>0.72</v>
      </c>
      <c r="X10" s="202">
        <v>2.4500000000000002</v>
      </c>
      <c r="Y10" s="202">
        <v>0</v>
      </c>
      <c r="Z10" s="202">
        <v>4.6100000000000003</v>
      </c>
      <c r="AA10" s="202">
        <v>1.49</v>
      </c>
      <c r="AB10" s="202">
        <v>0</v>
      </c>
      <c r="AC10" s="202">
        <v>21.02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42.75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18.22</v>
      </c>
      <c r="D11" s="202">
        <v>0</v>
      </c>
      <c r="E11" s="202">
        <v>0</v>
      </c>
      <c r="F11" s="202">
        <v>0</v>
      </c>
      <c r="G11" s="202">
        <v>23.37</v>
      </c>
      <c r="H11" s="202">
        <v>0</v>
      </c>
      <c r="I11" s="202">
        <v>36.590000000000003</v>
      </c>
      <c r="J11" s="202">
        <v>2.41</v>
      </c>
      <c r="K11" s="202">
        <v>6.07</v>
      </c>
      <c r="L11" s="202">
        <v>58.65</v>
      </c>
      <c r="M11" s="202">
        <v>3.07</v>
      </c>
      <c r="N11" s="202">
        <v>1.96</v>
      </c>
      <c r="O11" s="202">
        <v>2.77</v>
      </c>
      <c r="P11" s="202">
        <v>0.91</v>
      </c>
      <c r="Q11" s="202">
        <v>0.36</v>
      </c>
      <c r="R11" s="202">
        <v>0.7</v>
      </c>
      <c r="S11" s="202">
        <v>0.43</v>
      </c>
      <c r="T11" s="202">
        <v>0</v>
      </c>
      <c r="U11" s="202">
        <v>1.93</v>
      </c>
      <c r="V11" s="202">
        <v>0.34</v>
      </c>
      <c r="W11" s="202">
        <v>0.72</v>
      </c>
      <c r="X11" s="202">
        <v>2.4500000000000002</v>
      </c>
      <c r="Y11" s="202">
        <v>0</v>
      </c>
      <c r="Z11" s="202">
        <v>4.6100000000000003</v>
      </c>
      <c r="AA11" s="202">
        <v>1.49</v>
      </c>
      <c r="AB11" s="202">
        <v>0</v>
      </c>
      <c r="AC11" s="202">
        <v>21.02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42.75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18.22</v>
      </c>
      <c r="D12" s="202">
        <v>0</v>
      </c>
      <c r="E12" s="202">
        <v>0</v>
      </c>
      <c r="F12" s="202">
        <v>0</v>
      </c>
      <c r="G12" s="202">
        <v>23.37</v>
      </c>
      <c r="H12" s="202">
        <v>0</v>
      </c>
      <c r="I12" s="202">
        <v>36.590000000000003</v>
      </c>
      <c r="J12" s="202">
        <v>2.41</v>
      </c>
      <c r="K12" s="202">
        <v>6.07</v>
      </c>
      <c r="L12" s="202">
        <v>58.65</v>
      </c>
      <c r="M12" s="202">
        <v>3.07</v>
      </c>
      <c r="N12" s="202">
        <v>1.96</v>
      </c>
      <c r="O12" s="202">
        <v>2.77</v>
      </c>
      <c r="P12" s="202">
        <v>0.91</v>
      </c>
      <c r="Q12" s="202">
        <v>0.36</v>
      </c>
      <c r="R12" s="202">
        <v>0.7</v>
      </c>
      <c r="S12" s="202">
        <v>0.43</v>
      </c>
      <c r="T12" s="202">
        <v>0</v>
      </c>
      <c r="U12" s="202">
        <v>1.93</v>
      </c>
      <c r="V12" s="202">
        <v>0.34</v>
      </c>
      <c r="W12" s="202">
        <v>0.72</v>
      </c>
      <c r="X12" s="202">
        <v>2.4500000000000002</v>
      </c>
      <c r="Y12" s="202">
        <v>0</v>
      </c>
      <c r="Z12" s="202">
        <v>4.6100000000000003</v>
      </c>
      <c r="AA12" s="202">
        <v>9.81</v>
      </c>
      <c r="AB12" s="202">
        <v>0</v>
      </c>
      <c r="AC12" s="202">
        <v>21.02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42.75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18.22</v>
      </c>
      <c r="D13" s="202">
        <v>0</v>
      </c>
      <c r="E13" s="202">
        <v>0</v>
      </c>
      <c r="F13" s="202">
        <v>0</v>
      </c>
      <c r="G13" s="202">
        <v>23.37</v>
      </c>
      <c r="H13" s="202">
        <v>0</v>
      </c>
      <c r="I13" s="202">
        <v>36.590000000000003</v>
      </c>
      <c r="J13" s="202">
        <v>2.41</v>
      </c>
      <c r="K13" s="202">
        <v>6.07</v>
      </c>
      <c r="L13" s="202">
        <v>58.65</v>
      </c>
      <c r="M13" s="202">
        <v>3.07</v>
      </c>
      <c r="N13" s="202">
        <v>1.96</v>
      </c>
      <c r="O13" s="202">
        <v>2.77</v>
      </c>
      <c r="P13" s="202">
        <v>0.91</v>
      </c>
      <c r="Q13" s="202">
        <v>0.36</v>
      </c>
      <c r="R13" s="202">
        <v>0.7</v>
      </c>
      <c r="S13" s="202">
        <v>0.43</v>
      </c>
      <c r="T13" s="202">
        <v>0</v>
      </c>
      <c r="U13" s="202">
        <v>1.93</v>
      </c>
      <c r="V13" s="202">
        <v>0.34</v>
      </c>
      <c r="W13" s="202">
        <v>0.72</v>
      </c>
      <c r="X13" s="202">
        <v>2.4500000000000002</v>
      </c>
      <c r="Y13" s="202">
        <v>0</v>
      </c>
      <c r="Z13" s="202">
        <v>4.6100000000000003</v>
      </c>
      <c r="AA13" s="202">
        <v>9.81</v>
      </c>
      <c r="AB13" s="202">
        <v>0</v>
      </c>
      <c r="AC13" s="202">
        <v>21.02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42.75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18.22</v>
      </c>
      <c r="D14" s="202">
        <v>0</v>
      </c>
      <c r="E14" s="202">
        <v>0</v>
      </c>
      <c r="F14" s="202">
        <v>0</v>
      </c>
      <c r="G14" s="202">
        <v>23.37</v>
      </c>
      <c r="H14" s="202">
        <v>0</v>
      </c>
      <c r="I14" s="202">
        <v>36.590000000000003</v>
      </c>
      <c r="J14" s="202">
        <v>2.41</v>
      </c>
      <c r="K14" s="202">
        <v>6.07</v>
      </c>
      <c r="L14" s="202">
        <v>58.65</v>
      </c>
      <c r="M14" s="202">
        <v>3.07</v>
      </c>
      <c r="N14" s="202">
        <v>1.96</v>
      </c>
      <c r="O14" s="202">
        <v>2.77</v>
      </c>
      <c r="P14" s="202">
        <v>0.91</v>
      </c>
      <c r="Q14" s="202">
        <v>0.36</v>
      </c>
      <c r="R14" s="202">
        <v>0.7</v>
      </c>
      <c r="S14" s="202">
        <v>0.43</v>
      </c>
      <c r="T14" s="202">
        <v>0</v>
      </c>
      <c r="U14" s="202">
        <v>1.93</v>
      </c>
      <c r="V14" s="202">
        <v>0.34</v>
      </c>
      <c r="W14" s="202">
        <v>0.72</v>
      </c>
      <c r="X14" s="202">
        <v>2.4500000000000002</v>
      </c>
      <c r="Y14" s="202">
        <v>0</v>
      </c>
      <c r="Z14" s="202">
        <v>4.6100000000000003</v>
      </c>
      <c r="AA14" s="202">
        <v>9.81</v>
      </c>
      <c r="AB14" s="202">
        <v>0</v>
      </c>
      <c r="AC14" s="202">
        <v>21.02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42.75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18.22</v>
      </c>
      <c r="D15" s="202">
        <v>0</v>
      </c>
      <c r="E15" s="202">
        <v>0</v>
      </c>
      <c r="F15" s="202">
        <v>0</v>
      </c>
      <c r="G15" s="202">
        <v>23.37</v>
      </c>
      <c r="H15" s="202">
        <v>0</v>
      </c>
      <c r="I15" s="202">
        <v>36.590000000000003</v>
      </c>
      <c r="J15" s="202">
        <v>2.41</v>
      </c>
      <c r="K15" s="202">
        <v>6.07</v>
      </c>
      <c r="L15" s="202">
        <v>58.65</v>
      </c>
      <c r="M15" s="202">
        <v>3.07</v>
      </c>
      <c r="N15" s="202">
        <v>1.96</v>
      </c>
      <c r="O15" s="202">
        <v>2.77</v>
      </c>
      <c r="P15" s="202">
        <v>0.91</v>
      </c>
      <c r="Q15" s="202">
        <v>0.36</v>
      </c>
      <c r="R15" s="202">
        <v>0.7</v>
      </c>
      <c r="S15" s="202">
        <v>0.43</v>
      </c>
      <c r="T15" s="202">
        <v>0</v>
      </c>
      <c r="U15" s="202">
        <v>1.93</v>
      </c>
      <c r="V15" s="202">
        <v>0.34</v>
      </c>
      <c r="W15" s="202">
        <v>0.72</v>
      </c>
      <c r="X15" s="202">
        <v>2.4500000000000002</v>
      </c>
      <c r="Y15" s="202">
        <v>0</v>
      </c>
      <c r="Z15" s="202">
        <v>64.489999999999995</v>
      </c>
      <c r="AA15" s="202">
        <v>1.49</v>
      </c>
      <c r="AB15" s="202">
        <v>0</v>
      </c>
      <c r="AC15" s="202">
        <v>21.02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42.75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18.22</v>
      </c>
      <c r="D16" s="202">
        <v>0</v>
      </c>
      <c r="E16" s="202">
        <v>0</v>
      </c>
      <c r="F16" s="202">
        <v>0</v>
      </c>
      <c r="G16" s="202">
        <v>23.37</v>
      </c>
      <c r="H16" s="202">
        <v>0</v>
      </c>
      <c r="I16" s="202">
        <v>36.590000000000003</v>
      </c>
      <c r="J16" s="202">
        <v>2.41</v>
      </c>
      <c r="K16" s="202">
        <v>6.07</v>
      </c>
      <c r="L16" s="202">
        <v>58.65</v>
      </c>
      <c r="M16" s="202">
        <v>3.07</v>
      </c>
      <c r="N16" s="202">
        <v>1.96</v>
      </c>
      <c r="O16" s="202">
        <v>2.77</v>
      </c>
      <c r="P16" s="202">
        <v>0.91</v>
      </c>
      <c r="Q16" s="202">
        <v>0.36</v>
      </c>
      <c r="R16" s="202">
        <v>0.7</v>
      </c>
      <c r="S16" s="202">
        <v>0.43</v>
      </c>
      <c r="T16" s="202">
        <v>0</v>
      </c>
      <c r="U16" s="202">
        <v>1.93</v>
      </c>
      <c r="V16" s="202">
        <v>0.34</v>
      </c>
      <c r="W16" s="202">
        <v>0.72</v>
      </c>
      <c r="X16" s="202">
        <v>2.4500000000000002</v>
      </c>
      <c r="Y16" s="202">
        <v>0</v>
      </c>
      <c r="Z16" s="202">
        <v>64.489999999999995</v>
      </c>
      <c r="AA16" s="202">
        <v>1.49</v>
      </c>
      <c r="AB16" s="202">
        <v>0</v>
      </c>
      <c r="AC16" s="202">
        <v>21.02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42.75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18.22</v>
      </c>
      <c r="D17" s="202">
        <v>0</v>
      </c>
      <c r="E17" s="202">
        <v>0</v>
      </c>
      <c r="F17" s="202">
        <v>0</v>
      </c>
      <c r="G17" s="202">
        <v>23.37</v>
      </c>
      <c r="H17" s="202">
        <v>0</v>
      </c>
      <c r="I17" s="202">
        <v>36.590000000000003</v>
      </c>
      <c r="J17" s="202">
        <v>2.41</v>
      </c>
      <c r="K17" s="202">
        <v>6.07</v>
      </c>
      <c r="L17" s="202">
        <v>58.65</v>
      </c>
      <c r="M17" s="202">
        <v>3.07</v>
      </c>
      <c r="N17" s="202">
        <v>1.96</v>
      </c>
      <c r="O17" s="202">
        <v>2.77</v>
      </c>
      <c r="P17" s="202">
        <v>0.91</v>
      </c>
      <c r="Q17" s="202">
        <v>0.36</v>
      </c>
      <c r="R17" s="202">
        <v>0.7</v>
      </c>
      <c r="S17" s="202">
        <v>0.43</v>
      </c>
      <c r="T17" s="202">
        <v>0</v>
      </c>
      <c r="U17" s="202">
        <v>1.93</v>
      </c>
      <c r="V17" s="202">
        <v>0.34</v>
      </c>
      <c r="W17" s="202">
        <v>0.72</v>
      </c>
      <c r="X17" s="202">
        <v>2.4500000000000002</v>
      </c>
      <c r="Y17" s="202">
        <v>0</v>
      </c>
      <c r="Z17" s="202">
        <v>64.489999999999995</v>
      </c>
      <c r="AA17" s="202">
        <v>1.49</v>
      </c>
      <c r="AB17" s="202">
        <v>0</v>
      </c>
      <c r="AC17" s="202">
        <v>21.02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42.75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18.22</v>
      </c>
      <c r="D18" s="202">
        <v>0</v>
      </c>
      <c r="E18" s="202">
        <v>0</v>
      </c>
      <c r="F18" s="202">
        <v>0</v>
      </c>
      <c r="G18" s="202">
        <v>23.37</v>
      </c>
      <c r="H18" s="202">
        <v>0</v>
      </c>
      <c r="I18" s="202">
        <v>36.590000000000003</v>
      </c>
      <c r="J18" s="202">
        <v>2.41</v>
      </c>
      <c r="K18" s="202">
        <v>6.07</v>
      </c>
      <c r="L18" s="202">
        <v>58.65</v>
      </c>
      <c r="M18" s="202">
        <v>3.07</v>
      </c>
      <c r="N18" s="202">
        <v>1.96</v>
      </c>
      <c r="O18" s="202">
        <v>2.77</v>
      </c>
      <c r="P18" s="202">
        <v>0.91</v>
      </c>
      <c r="Q18" s="202">
        <v>0.36</v>
      </c>
      <c r="R18" s="202">
        <v>0.7</v>
      </c>
      <c r="S18" s="202">
        <v>0.43</v>
      </c>
      <c r="T18" s="202">
        <v>0</v>
      </c>
      <c r="U18" s="202">
        <v>1.93</v>
      </c>
      <c r="V18" s="202">
        <v>0.34</v>
      </c>
      <c r="W18" s="202">
        <v>0.72</v>
      </c>
      <c r="X18" s="202">
        <v>2.4500000000000002</v>
      </c>
      <c r="Y18" s="202">
        <v>0</v>
      </c>
      <c r="Z18" s="202">
        <v>64.489999999999995</v>
      </c>
      <c r="AA18" s="202">
        <v>1.49</v>
      </c>
      <c r="AB18" s="202">
        <v>0</v>
      </c>
      <c r="AC18" s="202">
        <v>21.02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42.75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18.22</v>
      </c>
      <c r="D19" s="202">
        <v>0</v>
      </c>
      <c r="E19" s="202">
        <v>0</v>
      </c>
      <c r="F19" s="202">
        <v>0</v>
      </c>
      <c r="G19" s="202">
        <v>23.37</v>
      </c>
      <c r="H19" s="202">
        <v>0</v>
      </c>
      <c r="I19" s="202">
        <v>36.590000000000003</v>
      </c>
      <c r="J19" s="202">
        <v>2.41</v>
      </c>
      <c r="K19" s="202">
        <v>76.11</v>
      </c>
      <c r="L19" s="202">
        <v>58.65</v>
      </c>
      <c r="M19" s="202">
        <v>3.07</v>
      </c>
      <c r="N19" s="202">
        <v>1.96</v>
      </c>
      <c r="O19" s="202">
        <v>2.77</v>
      </c>
      <c r="P19" s="202">
        <v>0.91</v>
      </c>
      <c r="Q19" s="202">
        <v>0.36</v>
      </c>
      <c r="R19" s="202">
        <v>0.7</v>
      </c>
      <c r="S19" s="202">
        <v>0.43</v>
      </c>
      <c r="T19" s="202">
        <v>0</v>
      </c>
      <c r="U19" s="202">
        <v>1.93</v>
      </c>
      <c r="V19" s="202">
        <v>0.34</v>
      </c>
      <c r="W19" s="202">
        <v>0.72</v>
      </c>
      <c r="X19" s="202">
        <v>2.4500000000000002</v>
      </c>
      <c r="Y19" s="202">
        <v>0</v>
      </c>
      <c r="Z19" s="202">
        <v>64.489999999999995</v>
      </c>
      <c r="AA19" s="202">
        <v>1.49</v>
      </c>
      <c r="AB19" s="202">
        <v>0</v>
      </c>
      <c r="AC19" s="202">
        <v>21.02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42.75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18.22</v>
      </c>
      <c r="D20" s="202">
        <v>0</v>
      </c>
      <c r="E20" s="202">
        <v>0</v>
      </c>
      <c r="F20" s="202">
        <v>0</v>
      </c>
      <c r="G20" s="202">
        <v>23.37</v>
      </c>
      <c r="H20" s="202">
        <v>0</v>
      </c>
      <c r="I20" s="202">
        <v>36.590000000000003</v>
      </c>
      <c r="J20" s="202">
        <v>2.41</v>
      </c>
      <c r="K20" s="202">
        <v>76.11</v>
      </c>
      <c r="L20" s="202">
        <v>58.65</v>
      </c>
      <c r="M20" s="202">
        <v>3.07</v>
      </c>
      <c r="N20" s="202">
        <v>1.96</v>
      </c>
      <c r="O20" s="202">
        <v>2.77</v>
      </c>
      <c r="P20" s="202">
        <v>0.91</v>
      </c>
      <c r="Q20" s="202">
        <v>0.36</v>
      </c>
      <c r="R20" s="202">
        <v>0.7</v>
      </c>
      <c r="S20" s="202">
        <v>0.43</v>
      </c>
      <c r="T20" s="202">
        <v>0</v>
      </c>
      <c r="U20" s="202">
        <v>1.93</v>
      </c>
      <c r="V20" s="202">
        <v>0.34</v>
      </c>
      <c r="W20" s="202">
        <v>0.72</v>
      </c>
      <c r="X20" s="202">
        <v>2.4500000000000002</v>
      </c>
      <c r="Y20" s="202">
        <v>0</v>
      </c>
      <c r="Z20" s="202">
        <v>64.489999999999995</v>
      </c>
      <c r="AA20" s="202">
        <v>1.49</v>
      </c>
      <c r="AB20" s="202">
        <v>0</v>
      </c>
      <c r="AC20" s="202">
        <v>21.02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42.75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18.22</v>
      </c>
      <c r="D21" s="202">
        <v>0</v>
      </c>
      <c r="E21" s="202">
        <v>0</v>
      </c>
      <c r="F21" s="202">
        <v>0</v>
      </c>
      <c r="G21" s="202">
        <v>23.37</v>
      </c>
      <c r="H21" s="202">
        <v>0</v>
      </c>
      <c r="I21" s="202">
        <v>36.590000000000003</v>
      </c>
      <c r="J21" s="202">
        <v>2.41</v>
      </c>
      <c r="K21" s="202">
        <v>76.11</v>
      </c>
      <c r="L21" s="202">
        <v>58.65</v>
      </c>
      <c r="M21" s="202">
        <v>3.07</v>
      </c>
      <c r="N21" s="202">
        <v>1.96</v>
      </c>
      <c r="O21" s="202">
        <v>2.77</v>
      </c>
      <c r="P21" s="202">
        <v>0.91</v>
      </c>
      <c r="Q21" s="202">
        <v>0.36</v>
      </c>
      <c r="R21" s="202">
        <v>0.7</v>
      </c>
      <c r="S21" s="202">
        <v>0.43</v>
      </c>
      <c r="T21" s="202">
        <v>0</v>
      </c>
      <c r="U21" s="202">
        <v>1.93</v>
      </c>
      <c r="V21" s="202">
        <v>0.34</v>
      </c>
      <c r="W21" s="202">
        <v>0.72</v>
      </c>
      <c r="X21" s="202">
        <v>2.4500000000000002</v>
      </c>
      <c r="Y21" s="202">
        <v>0</v>
      </c>
      <c r="Z21" s="202">
        <v>64.489999999999995</v>
      </c>
      <c r="AA21" s="202">
        <v>1.49</v>
      </c>
      <c r="AB21" s="202">
        <v>0</v>
      </c>
      <c r="AC21" s="202">
        <v>21.02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42.75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18.22</v>
      </c>
      <c r="D22" s="202">
        <v>0</v>
      </c>
      <c r="E22" s="202">
        <v>0</v>
      </c>
      <c r="F22" s="202">
        <v>0</v>
      </c>
      <c r="G22" s="202">
        <v>23.37</v>
      </c>
      <c r="H22" s="202">
        <v>0</v>
      </c>
      <c r="I22" s="202">
        <v>36.590000000000003</v>
      </c>
      <c r="J22" s="202">
        <v>2.41</v>
      </c>
      <c r="K22" s="202">
        <v>76.11</v>
      </c>
      <c r="L22" s="202">
        <v>58.65</v>
      </c>
      <c r="M22" s="202">
        <v>3.07</v>
      </c>
      <c r="N22" s="202">
        <v>1.96</v>
      </c>
      <c r="O22" s="202">
        <v>2.77</v>
      </c>
      <c r="P22" s="202">
        <v>0.91</v>
      </c>
      <c r="Q22" s="202">
        <v>0.36</v>
      </c>
      <c r="R22" s="202">
        <v>0.7</v>
      </c>
      <c r="S22" s="202">
        <v>0.43</v>
      </c>
      <c r="T22" s="202">
        <v>0</v>
      </c>
      <c r="U22" s="202">
        <v>1.93</v>
      </c>
      <c r="V22" s="202">
        <v>0.34</v>
      </c>
      <c r="W22" s="202">
        <v>0.72</v>
      </c>
      <c r="X22" s="202">
        <v>2.4500000000000002</v>
      </c>
      <c r="Y22" s="202">
        <v>0</v>
      </c>
      <c r="Z22" s="202">
        <v>64.489999999999995</v>
      </c>
      <c r="AA22" s="202">
        <v>1.49</v>
      </c>
      <c r="AB22" s="202">
        <v>0</v>
      </c>
      <c r="AC22" s="202">
        <v>21.02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42.75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18.22</v>
      </c>
      <c r="D23" s="202">
        <v>0</v>
      </c>
      <c r="E23" s="202">
        <v>0</v>
      </c>
      <c r="F23" s="202">
        <v>0</v>
      </c>
      <c r="G23" s="202">
        <v>23.37</v>
      </c>
      <c r="H23" s="202">
        <v>0</v>
      </c>
      <c r="I23" s="202">
        <v>36.590000000000003</v>
      </c>
      <c r="J23" s="202">
        <v>2.41</v>
      </c>
      <c r="K23" s="202">
        <v>76.11</v>
      </c>
      <c r="L23" s="202">
        <v>58.65</v>
      </c>
      <c r="M23" s="202">
        <v>3.07</v>
      </c>
      <c r="N23" s="202">
        <v>1.96</v>
      </c>
      <c r="O23" s="202">
        <v>2.77</v>
      </c>
      <c r="P23" s="202">
        <v>0.91</v>
      </c>
      <c r="Q23" s="202">
        <v>6.52</v>
      </c>
      <c r="R23" s="202">
        <v>13.28</v>
      </c>
      <c r="S23" s="202">
        <v>8.01</v>
      </c>
      <c r="T23" s="202">
        <v>0</v>
      </c>
      <c r="U23" s="202">
        <v>1.93</v>
      </c>
      <c r="V23" s="202">
        <v>0.34</v>
      </c>
      <c r="W23" s="202">
        <v>0.72</v>
      </c>
      <c r="X23" s="202">
        <v>2.4500000000000002</v>
      </c>
      <c r="Y23" s="202">
        <v>0</v>
      </c>
      <c r="Z23" s="202">
        <v>64.489999999999995</v>
      </c>
      <c r="AA23" s="202">
        <v>1.49</v>
      </c>
      <c r="AB23" s="202">
        <v>0</v>
      </c>
      <c r="AC23" s="202">
        <v>21.02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42.75</v>
      </c>
      <c r="AJ23" s="202">
        <v>0</v>
      </c>
      <c r="AK23" s="202">
        <v>19.05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18.22</v>
      </c>
      <c r="D24" s="202">
        <v>0</v>
      </c>
      <c r="E24" s="202">
        <v>0</v>
      </c>
      <c r="F24" s="202">
        <v>0</v>
      </c>
      <c r="G24" s="202">
        <v>23.37</v>
      </c>
      <c r="H24" s="202">
        <v>0</v>
      </c>
      <c r="I24" s="202">
        <v>36.590000000000003</v>
      </c>
      <c r="J24" s="202">
        <v>2.41</v>
      </c>
      <c r="K24" s="202">
        <v>76.11</v>
      </c>
      <c r="L24" s="202">
        <v>58.65</v>
      </c>
      <c r="M24" s="202">
        <v>3.07</v>
      </c>
      <c r="N24" s="202">
        <v>1.96</v>
      </c>
      <c r="O24" s="202">
        <v>2.77</v>
      </c>
      <c r="P24" s="202">
        <v>0.91</v>
      </c>
      <c r="Q24" s="202">
        <v>9.58</v>
      </c>
      <c r="R24" s="202">
        <v>18.62</v>
      </c>
      <c r="S24" s="202">
        <v>11.59</v>
      </c>
      <c r="T24" s="202">
        <v>0</v>
      </c>
      <c r="U24" s="202">
        <v>1.93</v>
      </c>
      <c r="V24" s="202">
        <v>0.34</v>
      </c>
      <c r="W24" s="202">
        <v>0.72</v>
      </c>
      <c r="X24" s="202">
        <v>2.4500000000000002</v>
      </c>
      <c r="Y24" s="202">
        <v>0</v>
      </c>
      <c r="Z24" s="202">
        <v>64.489999999999995</v>
      </c>
      <c r="AA24" s="202">
        <v>1.49</v>
      </c>
      <c r="AB24" s="202">
        <v>0</v>
      </c>
      <c r="AC24" s="202">
        <v>21.02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42.75</v>
      </c>
      <c r="AJ24" s="202">
        <v>0</v>
      </c>
      <c r="AK24" s="202">
        <v>19.05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18.22</v>
      </c>
      <c r="D25" s="202">
        <v>0</v>
      </c>
      <c r="E25" s="202">
        <v>0</v>
      </c>
      <c r="F25" s="202">
        <v>0</v>
      </c>
      <c r="G25" s="202">
        <v>23.37</v>
      </c>
      <c r="H25" s="202">
        <v>0</v>
      </c>
      <c r="I25" s="202">
        <v>36.590000000000003</v>
      </c>
      <c r="J25" s="202">
        <v>2.41</v>
      </c>
      <c r="K25" s="202">
        <v>76.11</v>
      </c>
      <c r="L25" s="202">
        <v>58.65</v>
      </c>
      <c r="M25" s="202">
        <v>3.07</v>
      </c>
      <c r="N25" s="202">
        <v>1.96</v>
      </c>
      <c r="O25" s="202">
        <v>2.77</v>
      </c>
      <c r="P25" s="202">
        <v>0.91</v>
      </c>
      <c r="Q25" s="202">
        <v>9.58</v>
      </c>
      <c r="R25" s="202">
        <v>18.62</v>
      </c>
      <c r="S25" s="202">
        <v>11.59</v>
      </c>
      <c r="T25" s="202">
        <v>0</v>
      </c>
      <c r="U25" s="202">
        <v>1.93</v>
      </c>
      <c r="V25" s="202">
        <v>0.34</v>
      </c>
      <c r="W25" s="202">
        <v>0.72</v>
      </c>
      <c r="X25" s="202">
        <v>2.4500000000000002</v>
      </c>
      <c r="Y25" s="202">
        <v>0</v>
      </c>
      <c r="Z25" s="202">
        <v>64.489999999999995</v>
      </c>
      <c r="AA25" s="202">
        <v>1.49</v>
      </c>
      <c r="AB25" s="202">
        <v>0</v>
      </c>
      <c r="AC25" s="202">
        <v>21.02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42.75</v>
      </c>
      <c r="AJ25" s="202">
        <v>0</v>
      </c>
      <c r="AK25" s="202">
        <v>23.62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18.22</v>
      </c>
      <c r="D26" s="202">
        <v>0</v>
      </c>
      <c r="E26" s="202">
        <v>0</v>
      </c>
      <c r="F26" s="202">
        <v>0</v>
      </c>
      <c r="G26" s="202">
        <v>23.37</v>
      </c>
      <c r="H26" s="202">
        <v>0</v>
      </c>
      <c r="I26" s="202">
        <v>36.590000000000003</v>
      </c>
      <c r="J26" s="202">
        <v>2.41</v>
      </c>
      <c r="K26" s="202">
        <v>76.11</v>
      </c>
      <c r="L26" s="202">
        <v>58.65</v>
      </c>
      <c r="M26" s="202">
        <v>3.07</v>
      </c>
      <c r="N26" s="202">
        <v>1.96</v>
      </c>
      <c r="O26" s="202">
        <v>2.77</v>
      </c>
      <c r="P26" s="202">
        <v>0.91</v>
      </c>
      <c r="Q26" s="202">
        <v>9.58</v>
      </c>
      <c r="R26" s="202">
        <v>18.62</v>
      </c>
      <c r="S26" s="202">
        <v>11.59</v>
      </c>
      <c r="T26" s="202">
        <v>0</v>
      </c>
      <c r="U26" s="202">
        <v>1.93</v>
      </c>
      <c r="V26" s="202">
        <v>0.34</v>
      </c>
      <c r="W26" s="202">
        <v>0.72</v>
      </c>
      <c r="X26" s="202">
        <v>2.4500000000000002</v>
      </c>
      <c r="Y26" s="202">
        <v>0</v>
      </c>
      <c r="Z26" s="202">
        <v>64.489999999999995</v>
      </c>
      <c r="AA26" s="202">
        <v>1.49</v>
      </c>
      <c r="AB26" s="202">
        <v>0</v>
      </c>
      <c r="AC26" s="202">
        <v>21.02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42.75</v>
      </c>
      <c r="AJ26" s="202">
        <v>0</v>
      </c>
      <c r="AK26" s="202">
        <v>23.62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18.22</v>
      </c>
      <c r="D27" s="202">
        <v>0</v>
      </c>
      <c r="E27" s="202">
        <v>0</v>
      </c>
      <c r="F27" s="202">
        <v>0</v>
      </c>
      <c r="G27" s="202">
        <v>23.37</v>
      </c>
      <c r="H27" s="202">
        <v>0</v>
      </c>
      <c r="I27" s="202">
        <v>36.590000000000003</v>
      </c>
      <c r="J27" s="202">
        <v>2.41</v>
      </c>
      <c r="K27" s="202">
        <v>6.07</v>
      </c>
      <c r="L27" s="202">
        <v>58.65</v>
      </c>
      <c r="M27" s="202">
        <v>3.07</v>
      </c>
      <c r="N27" s="202">
        <v>1.96</v>
      </c>
      <c r="O27" s="202">
        <v>2.77</v>
      </c>
      <c r="P27" s="202">
        <v>0.91</v>
      </c>
      <c r="Q27" s="202">
        <v>0.36</v>
      </c>
      <c r="R27" s="202">
        <v>0.7</v>
      </c>
      <c r="S27" s="202">
        <v>0.43</v>
      </c>
      <c r="T27" s="202">
        <v>0</v>
      </c>
      <c r="U27" s="202">
        <v>1.93</v>
      </c>
      <c r="V27" s="202">
        <v>0.34</v>
      </c>
      <c r="W27" s="202">
        <v>0.72</v>
      </c>
      <c r="X27" s="202">
        <v>2.4500000000000002</v>
      </c>
      <c r="Y27" s="202">
        <v>0</v>
      </c>
      <c r="Z27" s="202">
        <v>64.489999999999995</v>
      </c>
      <c r="AA27" s="202">
        <v>1.49</v>
      </c>
      <c r="AB27" s="202">
        <v>0</v>
      </c>
      <c r="AC27" s="202">
        <v>21.02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42.75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18.22</v>
      </c>
      <c r="D28" s="202">
        <v>0</v>
      </c>
      <c r="E28" s="202">
        <v>0</v>
      </c>
      <c r="F28" s="202">
        <v>0</v>
      </c>
      <c r="G28" s="202">
        <v>23.37</v>
      </c>
      <c r="H28" s="202">
        <v>0</v>
      </c>
      <c r="I28" s="202">
        <v>36.590000000000003</v>
      </c>
      <c r="J28" s="202">
        <v>2.41</v>
      </c>
      <c r="K28" s="202">
        <v>6.07</v>
      </c>
      <c r="L28" s="202">
        <v>58.65</v>
      </c>
      <c r="M28" s="202">
        <v>3.07</v>
      </c>
      <c r="N28" s="202">
        <v>1.96</v>
      </c>
      <c r="O28" s="202">
        <v>2.77</v>
      </c>
      <c r="P28" s="202">
        <v>0.91</v>
      </c>
      <c r="Q28" s="202">
        <v>0.36</v>
      </c>
      <c r="R28" s="202">
        <v>0.7</v>
      </c>
      <c r="S28" s="202">
        <v>0.43</v>
      </c>
      <c r="T28" s="202">
        <v>0</v>
      </c>
      <c r="U28" s="202">
        <v>1.93</v>
      </c>
      <c r="V28" s="202">
        <v>0.34</v>
      </c>
      <c r="W28" s="202">
        <v>0.72</v>
      </c>
      <c r="X28" s="202">
        <v>2.4500000000000002</v>
      </c>
      <c r="Y28" s="202">
        <v>0</v>
      </c>
      <c r="Z28" s="202">
        <v>64.489999999999995</v>
      </c>
      <c r="AA28" s="202">
        <v>1.49</v>
      </c>
      <c r="AB28" s="202">
        <v>0</v>
      </c>
      <c r="AC28" s="202">
        <v>20.38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42.75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18.22</v>
      </c>
      <c r="D29" s="202">
        <v>0</v>
      </c>
      <c r="E29" s="202">
        <v>0</v>
      </c>
      <c r="F29" s="202">
        <v>0</v>
      </c>
      <c r="G29" s="202">
        <v>23.37</v>
      </c>
      <c r="H29" s="202">
        <v>0</v>
      </c>
      <c r="I29" s="202">
        <v>36.590000000000003</v>
      </c>
      <c r="J29" s="202">
        <v>2.41</v>
      </c>
      <c r="K29" s="202">
        <v>6.07</v>
      </c>
      <c r="L29" s="202">
        <v>58.65</v>
      </c>
      <c r="M29" s="202">
        <v>3.07</v>
      </c>
      <c r="N29" s="202">
        <v>1.96</v>
      </c>
      <c r="O29" s="202">
        <v>2.77</v>
      </c>
      <c r="P29" s="202">
        <v>0.91</v>
      </c>
      <c r="Q29" s="202">
        <v>0.36</v>
      </c>
      <c r="R29" s="202">
        <v>0.7</v>
      </c>
      <c r="S29" s="202">
        <v>0.43</v>
      </c>
      <c r="T29" s="202">
        <v>0</v>
      </c>
      <c r="U29" s="202">
        <v>1.93</v>
      </c>
      <c r="V29" s="202">
        <v>0.34</v>
      </c>
      <c r="W29" s="202">
        <v>0.72</v>
      </c>
      <c r="X29" s="202">
        <v>2.4500000000000002</v>
      </c>
      <c r="Y29" s="202">
        <v>0</v>
      </c>
      <c r="Z29" s="202">
        <v>64.489999999999995</v>
      </c>
      <c r="AA29" s="202">
        <v>1.49</v>
      </c>
      <c r="AB29" s="202">
        <v>0</v>
      </c>
      <c r="AC29" s="202">
        <v>20.38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42.75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18.22</v>
      </c>
      <c r="D30" s="202">
        <v>0</v>
      </c>
      <c r="E30" s="202">
        <v>0</v>
      </c>
      <c r="F30" s="202">
        <v>0</v>
      </c>
      <c r="G30" s="202">
        <v>23.37</v>
      </c>
      <c r="H30" s="202">
        <v>0</v>
      </c>
      <c r="I30" s="202">
        <v>36.590000000000003</v>
      </c>
      <c r="J30" s="202">
        <v>2.41</v>
      </c>
      <c r="K30" s="202">
        <v>6.07</v>
      </c>
      <c r="L30" s="202">
        <v>58.65</v>
      </c>
      <c r="M30" s="202">
        <v>3.07</v>
      </c>
      <c r="N30" s="202">
        <v>1.96</v>
      </c>
      <c r="O30" s="202">
        <v>2.77</v>
      </c>
      <c r="P30" s="202">
        <v>0.91</v>
      </c>
      <c r="Q30" s="202">
        <v>0.36</v>
      </c>
      <c r="R30" s="202">
        <v>0.7</v>
      </c>
      <c r="S30" s="202">
        <v>0.43</v>
      </c>
      <c r="T30" s="202">
        <v>0</v>
      </c>
      <c r="U30" s="202">
        <v>1.93</v>
      </c>
      <c r="V30" s="202">
        <v>0.34</v>
      </c>
      <c r="W30" s="202">
        <v>0.72</v>
      </c>
      <c r="X30" s="202">
        <v>2.4500000000000002</v>
      </c>
      <c r="Y30" s="202">
        <v>0</v>
      </c>
      <c r="Z30" s="202">
        <v>64.489999999999995</v>
      </c>
      <c r="AA30" s="202">
        <v>1.49</v>
      </c>
      <c r="AB30" s="202">
        <v>0</v>
      </c>
      <c r="AC30" s="202">
        <v>20.38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42.75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14.07</v>
      </c>
      <c r="D31" s="202">
        <v>4.1500000000000004</v>
      </c>
      <c r="E31" s="202">
        <v>0</v>
      </c>
      <c r="F31" s="202">
        <v>0</v>
      </c>
      <c r="G31" s="202">
        <v>23.37</v>
      </c>
      <c r="H31" s="202">
        <v>0</v>
      </c>
      <c r="I31" s="202">
        <v>36.590000000000003</v>
      </c>
      <c r="J31" s="202">
        <v>2.41</v>
      </c>
      <c r="K31" s="202">
        <v>68.319999999999993</v>
      </c>
      <c r="L31" s="202">
        <v>58.65</v>
      </c>
      <c r="M31" s="202">
        <v>3.07</v>
      </c>
      <c r="N31" s="202">
        <v>1.96</v>
      </c>
      <c r="O31" s="202">
        <v>2.77</v>
      </c>
      <c r="P31" s="202">
        <v>0.91</v>
      </c>
      <c r="Q31" s="202">
        <v>9.58</v>
      </c>
      <c r="R31" s="202">
        <v>18.62</v>
      </c>
      <c r="S31" s="202">
        <v>11.59</v>
      </c>
      <c r="T31" s="202">
        <v>0</v>
      </c>
      <c r="U31" s="202">
        <v>1.93</v>
      </c>
      <c r="V31" s="202">
        <v>0.34</v>
      </c>
      <c r="W31" s="202">
        <v>0.72</v>
      </c>
      <c r="X31" s="202">
        <v>2.4500000000000002</v>
      </c>
      <c r="Y31" s="202">
        <v>0</v>
      </c>
      <c r="Z31" s="202">
        <v>64.489999999999995</v>
      </c>
      <c r="AA31" s="202">
        <v>1.49</v>
      </c>
      <c r="AB31" s="202">
        <v>0</v>
      </c>
      <c r="AC31" s="202">
        <v>20.38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42.75</v>
      </c>
      <c r="AJ31" s="202">
        <v>0</v>
      </c>
      <c r="AK31" s="202">
        <v>23.62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14.07</v>
      </c>
      <c r="D32" s="202">
        <v>4.1500000000000004</v>
      </c>
      <c r="E32" s="202">
        <v>0</v>
      </c>
      <c r="F32" s="202">
        <v>0</v>
      </c>
      <c r="G32" s="202">
        <v>23.37</v>
      </c>
      <c r="H32" s="202">
        <v>0</v>
      </c>
      <c r="I32" s="202">
        <v>36.590000000000003</v>
      </c>
      <c r="J32" s="202">
        <v>2.41</v>
      </c>
      <c r="K32" s="202">
        <v>76.11</v>
      </c>
      <c r="L32" s="202">
        <v>58.65</v>
      </c>
      <c r="M32" s="202">
        <v>3.07</v>
      </c>
      <c r="N32" s="202">
        <v>1.96</v>
      </c>
      <c r="O32" s="202">
        <v>2.77</v>
      </c>
      <c r="P32" s="202">
        <v>0.91</v>
      </c>
      <c r="Q32" s="202">
        <v>9.58</v>
      </c>
      <c r="R32" s="202">
        <v>18.62</v>
      </c>
      <c r="S32" s="202">
        <v>11.59</v>
      </c>
      <c r="T32" s="202">
        <v>0</v>
      </c>
      <c r="U32" s="202">
        <v>1.93</v>
      </c>
      <c r="V32" s="202">
        <v>0.34</v>
      </c>
      <c r="W32" s="202">
        <v>0.72</v>
      </c>
      <c r="X32" s="202">
        <v>2.4500000000000002</v>
      </c>
      <c r="Y32" s="202">
        <v>0</v>
      </c>
      <c r="Z32" s="202">
        <v>64.489999999999995</v>
      </c>
      <c r="AA32" s="202">
        <v>1.49</v>
      </c>
      <c r="AB32" s="202">
        <v>0</v>
      </c>
      <c r="AC32" s="202">
        <v>20.38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42.75</v>
      </c>
      <c r="AJ32" s="202">
        <v>0</v>
      </c>
      <c r="AK32" s="202">
        <v>23.62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14.07</v>
      </c>
      <c r="D33" s="202">
        <v>4.1500000000000004</v>
      </c>
      <c r="E33" s="202">
        <v>0</v>
      </c>
      <c r="F33" s="202">
        <v>0</v>
      </c>
      <c r="G33" s="202">
        <v>23.37</v>
      </c>
      <c r="H33" s="202">
        <v>0</v>
      </c>
      <c r="I33" s="202">
        <v>36.590000000000003</v>
      </c>
      <c r="J33" s="202">
        <v>2.41</v>
      </c>
      <c r="K33" s="202">
        <v>76.11</v>
      </c>
      <c r="L33" s="202">
        <v>58.65</v>
      </c>
      <c r="M33" s="202">
        <v>3.07</v>
      </c>
      <c r="N33" s="202">
        <v>1.96</v>
      </c>
      <c r="O33" s="202">
        <v>2.77</v>
      </c>
      <c r="P33" s="202">
        <v>0.91</v>
      </c>
      <c r="Q33" s="202">
        <v>9.58</v>
      </c>
      <c r="R33" s="202">
        <v>18.62</v>
      </c>
      <c r="S33" s="202">
        <v>11.59</v>
      </c>
      <c r="T33" s="202">
        <v>0</v>
      </c>
      <c r="U33" s="202">
        <v>1.93</v>
      </c>
      <c r="V33" s="202">
        <v>0.34</v>
      </c>
      <c r="W33" s="202">
        <v>0.72</v>
      </c>
      <c r="X33" s="202">
        <v>2.4500000000000002</v>
      </c>
      <c r="Y33" s="202">
        <v>0</v>
      </c>
      <c r="Z33" s="202">
        <v>64.489999999999995</v>
      </c>
      <c r="AA33" s="202">
        <v>1.49</v>
      </c>
      <c r="AB33" s="202">
        <v>0</v>
      </c>
      <c r="AC33" s="202">
        <v>20.38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42.75</v>
      </c>
      <c r="AJ33" s="202">
        <v>0</v>
      </c>
      <c r="AK33" s="202">
        <v>23.62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14.07</v>
      </c>
      <c r="D34" s="202">
        <v>4.1500000000000004</v>
      </c>
      <c r="E34" s="202">
        <v>0</v>
      </c>
      <c r="F34" s="202">
        <v>0</v>
      </c>
      <c r="G34" s="202">
        <v>23.37</v>
      </c>
      <c r="H34" s="202">
        <v>0</v>
      </c>
      <c r="I34" s="202">
        <v>36.590000000000003</v>
      </c>
      <c r="J34" s="202">
        <v>2.41</v>
      </c>
      <c r="K34" s="202">
        <v>76.11</v>
      </c>
      <c r="L34" s="202">
        <v>58.65</v>
      </c>
      <c r="M34" s="202">
        <v>3.07</v>
      </c>
      <c r="N34" s="202">
        <v>1.96</v>
      </c>
      <c r="O34" s="202">
        <v>2.77</v>
      </c>
      <c r="P34" s="202">
        <v>0.91</v>
      </c>
      <c r="Q34" s="202">
        <v>9.58</v>
      </c>
      <c r="R34" s="202">
        <v>18.62</v>
      </c>
      <c r="S34" s="202">
        <v>11.59</v>
      </c>
      <c r="T34" s="202">
        <v>0</v>
      </c>
      <c r="U34" s="202">
        <v>1.93</v>
      </c>
      <c r="V34" s="202">
        <v>0.34</v>
      </c>
      <c r="W34" s="202">
        <v>0.72</v>
      </c>
      <c r="X34" s="202">
        <v>2.4500000000000002</v>
      </c>
      <c r="Y34" s="202">
        <v>0</v>
      </c>
      <c r="Z34" s="202">
        <v>64.489999999999995</v>
      </c>
      <c r="AA34" s="202">
        <v>1.49</v>
      </c>
      <c r="AB34" s="202">
        <v>0</v>
      </c>
      <c r="AC34" s="202">
        <v>20.38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42.75</v>
      </c>
      <c r="AJ34" s="202">
        <v>0</v>
      </c>
      <c r="AK34" s="202">
        <v>20.51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14.07</v>
      </c>
      <c r="D35" s="202">
        <v>4.1500000000000004</v>
      </c>
      <c r="E35" s="202">
        <v>0</v>
      </c>
      <c r="F35" s="202">
        <v>0</v>
      </c>
      <c r="G35" s="202">
        <v>23.37</v>
      </c>
      <c r="H35" s="202">
        <v>0</v>
      </c>
      <c r="I35" s="202">
        <v>36.590000000000003</v>
      </c>
      <c r="J35" s="202">
        <v>1.92</v>
      </c>
      <c r="K35" s="202">
        <v>76.11</v>
      </c>
      <c r="L35" s="202">
        <v>58.65</v>
      </c>
      <c r="M35" s="202">
        <v>2.41</v>
      </c>
      <c r="N35" s="202">
        <v>1.96</v>
      </c>
      <c r="O35" s="202">
        <v>2.77</v>
      </c>
      <c r="P35" s="202">
        <v>0.91</v>
      </c>
      <c r="Q35" s="202">
        <v>9.58</v>
      </c>
      <c r="R35" s="202">
        <v>18.62</v>
      </c>
      <c r="S35" s="202">
        <v>11.59</v>
      </c>
      <c r="T35" s="202">
        <v>0</v>
      </c>
      <c r="U35" s="202">
        <v>1.93</v>
      </c>
      <c r="V35" s="202">
        <v>9.1</v>
      </c>
      <c r="W35" s="202">
        <v>14.38</v>
      </c>
      <c r="X35" s="202">
        <v>50.36</v>
      </c>
      <c r="Y35" s="202">
        <v>0</v>
      </c>
      <c r="Z35" s="202">
        <v>64.489999999999995</v>
      </c>
      <c r="AA35" s="202">
        <v>1.05</v>
      </c>
      <c r="AB35" s="202">
        <v>0</v>
      </c>
      <c r="AC35" s="202">
        <v>21.02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42.75</v>
      </c>
      <c r="AJ35" s="202">
        <v>0</v>
      </c>
      <c r="AK35" s="202">
        <v>20.51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14.07</v>
      </c>
      <c r="D36" s="202">
        <v>4.1500000000000004</v>
      </c>
      <c r="E36" s="202">
        <v>0</v>
      </c>
      <c r="F36" s="202">
        <v>0</v>
      </c>
      <c r="G36" s="202">
        <v>23.37</v>
      </c>
      <c r="H36" s="202">
        <v>0</v>
      </c>
      <c r="I36" s="202">
        <v>36.590000000000003</v>
      </c>
      <c r="J36" s="202">
        <v>1.92</v>
      </c>
      <c r="K36" s="202">
        <v>76.11</v>
      </c>
      <c r="L36" s="202">
        <v>58.65</v>
      </c>
      <c r="M36" s="202">
        <v>2.41</v>
      </c>
      <c r="N36" s="202">
        <v>1.96</v>
      </c>
      <c r="O36" s="202">
        <v>2.77</v>
      </c>
      <c r="P36" s="202">
        <v>0.91</v>
      </c>
      <c r="Q36" s="202">
        <v>9.58</v>
      </c>
      <c r="R36" s="202">
        <v>18.62</v>
      </c>
      <c r="S36" s="202">
        <v>11.59</v>
      </c>
      <c r="T36" s="202">
        <v>0</v>
      </c>
      <c r="U36" s="202">
        <v>1.93</v>
      </c>
      <c r="V36" s="202">
        <v>9.1</v>
      </c>
      <c r="W36" s="202">
        <v>14.38</v>
      </c>
      <c r="X36" s="202">
        <v>50.36</v>
      </c>
      <c r="Y36" s="202">
        <v>0</v>
      </c>
      <c r="Z36" s="202">
        <v>64.489999999999995</v>
      </c>
      <c r="AA36" s="202">
        <v>1.05</v>
      </c>
      <c r="AB36" s="202">
        <v>0</v>
      </c>
      <c r="AC36" s="202">
        <v>21.02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42.75</v>
      </c>
      <c r="AJ36" s="202">
        <v>0</v>
      </c>
      <c r="AK36" s="202">
        <v>16.89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14.07</v>
      </c>
      <c r="D37" s="202">
        <v>4.1500000000000004</v>
      </c>
      <c r="E37" s="202">
        <v>0</v>
      </c>
      <c r="F37" s="202">
        <v>0</v>
      </c>
      <c r="G37" s="202">
        <v>23.37</v>
      </c>
      <c r="H37" s="202">
        <v>0</v>
      </c>
      <c r="I37" s="202">
        <v>36.590000000000003</v>
      </c>
      <c r="J37" s="202">
        <v>1.92</v>
      </c>
      <c r="K37" s="202">
        <v>76.11</v>
      </c>
      <c r="L37" s="202">
        <v>58.59</v>
      </c>
      <c r="M37" s="202">
        <v>2.41</v>
      </c>
      <c r="N37" s="202">
        <v>1.96</v>
      </c>
      <c r="O37" s="202">
        <v>2.77</v>
      </c>
      <c r="P37" s="202">
        <v>0.91</v>
      </c>
      <c r="Q37" s="202">
        <v>6.97</v>
      </c>
      <c r="R37" s="202">
        <v>13.03</v>
      </c>
      <c r="S37" s="202">
        <v>8.0299999999999994</v>
      </c>
      <c r="T37" s="202">
        <v>0</v>
      </c>
      <c r="U37" s="202">
        <v>1.93</v>
      </c>
      <c r="V37" s="202">
        <v>9.1</v>
      </c>
      <c r="W37" s="202">
        <v>14.38</v>
      </c>
      <c r="X37" s="202">
        <v>50.36</v>
      </c>
      <c r="Y37" s="202">
        <v>0</v>
      </c>
      <c r="Z37" s="202">
        <v>64.489999999999995</v>
      </c>
      <c r="AA37" s="202">
        <v>1.33</v>
      </c>
      <c r="AB37" s="202">
        <v>0</v>
      </c>
      <c r="AC37" s="202">
        <v>21.02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42.75</v>
      </c>
      <c r="AJ37" s="202">
        <v>0</v>
      </c>
      <c r="AK37" s="202">
        <v>16.89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14.07</v>
      </c>
      <c r="D38" s="202">
        <v>4.1500000000000004</v>
      </c>
      <c r="E38" s="202">
        <v>0</v>
      </c>
      <c r="F38" s="202">
        <v>0</v>
      </c>
      <c r="G38" s="202">
        <v>23.37</v>
      </c>
      <c r="H38" s="202">
        <v>0</v>
      </c>
      <c r="I38" s="202">
        <v>36.590000000000003</v>
      </c>
      <c r="J38" s="202">
        <v>1.92</v>
      </c>
      <c r="K38" s="202">
        <v>76.11</v>
      </c>
      <c r="L38" s="202">
        <v>58.59</v>
      </c>
      <c r="M38" s="202">
        <v>2.41</v>
      </c>
      <c r="N38" s="202">
        <v>1.96</v>
      </c>
      <c r="O38" s="202">
        <v>2.77</v>
      </c>
      <c r="P38" s="202">
        <v>0.91</v>
      </c>
      <c r="Q38" s="202">
        <v>6.97</v>
      </c>
      <c r="R38" s="202">
        <v>13.03</v>
      </c>
      <c r="S38" s="202">
        <v>8.0299999999999994</v>
      </c>
      <c r="T38" s="202">
        <v>0</v>
      </c>
      <c r="U38" s="202">
        <v>1.93</v>
      </c>
      <c r="V38" s="202">
        <v>9.1</v>
      </c>
      <c r="W38" s="202">
        <v>14.38</v>
      </c>
      <c r="X38" s="202">
        <v>50.36</v>
      </c>
      <c r="Y38" s="202">
        <v>0</v>
      </c>
      <c r="Z38" s="202">
        <v>64.489999999999995</v>
      </c>
      <c r="AA38" s="202">
        <v>1.33</v>
      </c>
      <c r="AB38" s="202">
        <v>0</v>
      </c>
      <c r="AC38" s="202">
        <v>21.02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42.75</v>
      </c>
      <c r="AJ38" s="202">
        <v>0</v>
      </c>
      <c r="AK38" s="202">
        <v>16.89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14.07</v>
      </c>
      <c r="D39" s="202">
        <v>4.1500000000000004</v>
      </c>
      <c r="E39" s="202">
        <v>0</v>
      </c>
      <c r="F39" s="202">
        <v>0</v>
      </c>
      <c r="G39" s="202">
        <v>23.37</v>
      </c>
      <c r="H39" s="202">
        <v>0</v>
      </c>
      <c r="I39" s="202">
        <v>36.590000000000003</v>
      </c>
      <c r="J39" s="202">
        <v>1.92</v>
      </c>
      <c r="K39" s="202">
        <v>76.11</v>
      </c>
      <c r="L39" s="202">
        <v>57.51</v>
      </c>
      <c r="M39" s="202">
        <v>2.41</v>
      </c>
      <c r="N39" s="202">
        <v>1.96</v>
      </c>
      <c r="O39" s="202">
        <v>2.77</v>
      </c>
      <c r="P39" s="202">
        <v>0.91</v>
      </c>
      <c r="Q39" s="202">
        <v>6.73</v>
      </c>
      <c r="R39" s="202">
        <v>13.03</v>
      </c>
      <c r="S39" s="202">
        <v>8.0299999999999994</v>
      </c>
      <c r="T39" s="202">
        <v>0</v>
      </c>
      <c r="U39" s="202">
        <v>1.93</v>
      </c>
      <c r="V39" s="202">
        <v>9.1</v>
      </c>
      <c r="W39" s="202">
        <v>14.7</v>
      </c>
      <c r="X39" s="202">
        <v>50.36</v>
      </c>
      <c r="Y39" s="202">
        <v>0</v>
      </c>
      <c r="Z39" s="202">
        <v>64.489999999999995</v>
      </c>
      <c r="AA39" s="202">
        <v>1.49</v>
      </c>
      <c r="AB39" s="202">
        <v>0</v>
      </c>
      <c r="AC39" s="202">
        <v>21.02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42.75</v>
      </c>
      <c r="AJ39" s="202">
        <v>0</v>
      </c>
      <c r="AK39" s="202">
        <v>16.89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14.07</v>
      </c>
      <c r="D40" s="202">
        <v>4.1500000000000004</v>
      </c>
      <c r="E40" s="202">
        <v>0</v>
      </c>
      <c r="F40" s="202">
        <v>0</v>
      </c>
      <c r="G40" s="202">
        <v>23.37</v>
      </c>
      <c r="H40" s="202">
        <v>0</v>
      </c>
      <c r="I40" s="202">
        <v>36.590000000000003</v>
      </c>
      <c r="J40" s="202">
        <v>1.92</v>
      </c>
      <c r="K40" s="202">
        <v>76.11</v>
      </c>
      <c r="L40" s="202">
        <v>57.51</v>
      </c>
      <c r="M40" s="202">
        <v>2.41</v>
      </c>
      <c r="N40" s="202">
        <v>1.96</v>
      </c>
      <c r="O40" s="202">
        <v>2.77</v>
      </c>
      <c r="P40" s="202">
        <v>0.91</v>
      </c>
      <c r="Q40" s="202">
        <v>6.73</v>
      </c>
      <c r="R40" s="202">
        <v>13.03</v>
      </c>
      <c r="S40" s="202">
        <v>8.0299999999999994</v>
      </c>
      <c r="T40" s="202">
        <v>0</v>
      </c>
      <c r="U40" s="202">
        <v>1.93</v>
      </c>
      <c r="V40" s="202">
        <v>9.1</v>
      </c>
      <c r="W40" s="202">
        <v>14.7</v>
      </c>
      <c r="X40" s="202">
        <v>2.4500000000000002</v>
      </c>
      <c r="Y40" s="202">
        <v>0</v>
      </c>
      <c r="Z40" s="202">
        <v>64.489999999999995</v>
      </c>
      <c r="AA40" s="202">
        <v>1.49</v>
      </c>
      <c r="AB40" s="202">
        <v>0</v>
      </c>
      <c r="AC40" s="202">
        <v>21.97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42.75</v>
      </c>
      <c r="AJ40" s="202">
        <v>0</v>
      </c>
      <c r="AK40" s="202">
        <v>16.89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14.07</v>
      </c>
      <c r="D41" s="202">
        <v>4.1500000000000004</v>
      </c>
      <c r="E41" s="202">
        <v>0</v>
      </c>
      <c r="F41" s="202">
        <v>0</v>
      </c>
      <c r="G41" s="202">
        <v>23.37</v>
      </c>
      <c r="H41" s="202">
        <v>0</v>
      </c>
      <c r="I41" s="202">
        <v>36.590000000000003</v>
      </c>
      <c r="J41" s="202">
        <v>1.92</v>
      </c>
      <c r="K41" s="202">
        <v>76.11</v>
      </c>
      <c r="L41" s="202">
        <v>58.65</v>
      </c>
      <c r="M41" s="202">
        <v>2.41</v>
      </c>
      <c r="N41" s="202">
        <v>1.96</v>
      </c>
      <c r="O41" s="202">
        <v>2.77</v>
      </c>
      <c r="P41" s="202">
        <v>0.91</v>
      </c>
      <c r="Q41" s="202">
        <v>0.36</v>
      </c>
      <c r="R41" s="202">
        <v>0.7</v>
      </c>
      <c r="S41" s="202">
        <v>0.43</v>
      </c>
      <c r="T41" s="202">
        <v>0</v>
      </c>
      <c r="U41" s="202">
        <v>1.93</v>
      </c>
      <c r="V41" s="202">
        <v>0.34</v>
      </c>
      <c r="W41" s="202">
        <v>0.99</v>
      </c>
      <c r="X41" s="202">
        <v>2.4500000000000002</v>
      </c>
      <c r="Y41" s="202">
        <v>0</v>
      </c>
      <c r="Z41" s="202">
        <v>64.489999999999995</v>
      </c>
      <c r="AA41" s="202">
        <v>1.49</v>
      </c>
      <c r="AB41" s="202">
        <v>0</v>
      </c>
      <c r="AC41" s="202">
        <v>21.97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42.75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14.07</v>
      </c>
      <c r="D42" s="202">
        <v>4.1500000000000004</v>
      </c>
      <c r="E42" s="202">
        <v>0</v>
      </c>
      <c r="F42" s="202">
        <v>0</v>
      </c>
      <c r="G42" s="202">
        <v>23.37</v>
      </c>
      <c r="H42" s="202">
        <v>0</v>
      </c>
      <c r="I42" s="202">
        <v>36.590000000000003</v>
      </c>
      <c r="J42" s="202">
        <v>1.92</v>
      </c>
      <c r="K42" s="202">
        <v>76.11</v>
      </c>
      <c r="L42" s="202">
        <v>58.65</v>
      </c>
      <c r="M42" s="202">
        <v>2.41</v>
      </c>
      <c r="N42" s="202">
        <v>1.96</v>
      </c>
      <c r="O42" s="202">
        <v>2.77</v>
      </c>
      <c r="P42" s="202">
        <v>0.91</v>
      </c>
      <c r="Q42" s="202">
        <v>0.36</v>
      </c>
      <c r="R42" s="202">
        <v>0.7</v>
      </c>
      <c r="S42" s="202">
        <v>0.43</v>
      </c>
      <c r="T42" s="202">
        <v>0</v>
      </c>
      <c r="U42" s="202">
        <v>1.93</v>
      </c>
      <c r="V42" s="202">
        <v>0.34</v>
      </c>
      <c r="W42" s="202">
        <v>0.99</v>
      </c>
      <c r="X42" s="202">
        <v>2.4500000000000002</v>
      </c>
      <c r="Y42" s="202">
        <v>0</v>
      </c>
      <c r="Z42" s="202">
        <v>64.489999999999995</v>
      </c>
      <c r="AA42" s="202">
        <v>1.49</v>
      </c>
      <c r="AB42" s="202">
        <v>0</v>
      </c>
      <c r="AC42" s="202">
        <v>21.97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42.75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14.07</v>
      </c>
      <c r="D43" s="202">
        <v>4.1500000000000004</v>
      </c>
      <c r="E43" s="202">
        <v>0</v>
      </c>
      <c r="F43" s="202">
        <v>0</v>
      </c>
      <c r="G43" s="202">
        <v>23.37</v>
      </c>
      <c r="H43" s="202">
        <v>0</v>
      </c>
      <c r="I43" s="202">
        <v>36.590000000000003</v>
      </c>
      <c r="J43" s="202">
        <v>1.92</v>
      </c>
      <c r="K43" s="202">
        <v>6.07</v>
      </c>
      <c r="L43" s="202">
        <v>58.65</v>
      </c>
      <c r="M43" s="202">
        <v>2.41</v>
      </c>
      <c r="N43" s="202">
        <v>1.96</v>
      </c>
      <c r="O43" s="202">
        <v>2.77</v>
      </c>
      <c r="P43" s="202">
        <v>0.91</v>
      </c>
      <c r="Q43" s="202">
        <v>0.36</v>
      </c>
      <c r="R43" s="202">
        <v>0.7</v>
      </c>
      <c r="S43" s="202">
        <v>0.43</v>
      </c>
      <c r="T43" s="202">
        <v>0</v>
      </c>
      <c r="U43" s="202">
        <v>1.93</v>
      </c>
      <c r="V43" s="202">
        <v>0.34</v>
      </c>
      <c r="W43" s="202">
        <v>1.1200000000000001</v>
      </c>
      <c r="X43" s="202">
        <v>2.4500000000000002</v>
      </c>
      <c r="Y43" s="202">
        <v>0</v>
      </c>
      <c r="Z43" s="202">
        <v>64.489999999999995</v>
      </c>
      <c r="AA43" s="202">
        <v>1.49</v>
      </c>
      <c r="AB43" s="202">
        <v>0</v>
      </c>
      <c r="AC43" s="202">
        <v>26.04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44.27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14.07</v>
      </c>
      <c r="D44" s="202">
        <v>4.1500000000000004</v>
      </c>
      <c r="E44" s="202">
        <v>0</v>
      </c>
      <c r="F44" s="202">
        <v>0</v>
      </c>
      <c r="G44" s="202">
        <v>23.37</v>
      </c>
      <c r="H44" s="202">
        <v>0</v>
      </c>
      <c r="I44" s="202">
        <v>36.590000000000003</v>
      </c>
      <c r="J44" s="202">
        <v>1.92</v>
      </c>
      <c r="K44" s="202">
        <v>6.06</v>
      </c>
      <c r="L44" s="202">
        <v>58.65</v>
      </c>
      <c r="M44" s="202">
        <v>2.41</v>
      </c>
      <c r="N44" s="202">
        <v>1.96</v>
      </c>
      <c r="O44" s="202">
        <v>2.77</v>
      </c>
      <c r="P44" s="202">
        <v>0.91</v>
      </c>
      <c r="Q44" s="202">
        <v>0.36</v>
      </c>
      <c r="R44" s="202">
        <v>0.7</v>
      </c>
      <c r="S44" s="202">
        <v>0.43</v>
      </c>
      <c r="T44" s="202">
        <v>0</v>
      </c>
      <c r="U44" s="202">
        <v>1.93</v>
      </c>
      <c r="V44" s="202">
        <v>0.34</v>
      </c>
      <c r="W44" s="202">
        <v>1.1200000000000001</v>
      </c>
      <c r="X44" s="202">
        <v>2.4500000000000002</v>
      </c>
      <c r="Y44" s="202">
        <v>0</v>
      </c>
      <c r="Z44" s="202">
        <v>64.489999999999995</v>
      </c>
      <c r="AA44" s="202">
        <v>1.49</v>
      </c>
      <c r="AB44" s="202">
        <v>0</v>
      </c>
      <c r="AC44" s="202">
        <v>26.04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43.95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14.07</v>
      </c>
      <c r="D45" s="202">
        <v>4.1500000000000004</v>
      </c>
      <c r="E45" s="202">
        <v>0</v>
      </c>
      <c r="F45" s="202">
        <v>0</v>
      </c>
      <c r="G45" s="202">
        <v>23.37</v>
      </c>
      <c r="H45" s="202">
        <v>0</v>
      </c>
      <c r="I45" s="202">
        <v>36.590000000000003</v>
      </c>
      <c r="J45" s="202">
        <v>1.92</v>
      </c>
      <c r="K45" s="202">
        <v>6.06</v>
      </c>
      <c r="L45" s="202">
        <v>58.65</v>
      </c>
      <c r="M45" s="202">
        <v>2.41</v>
      </c>
      <c r="N45" s="202">
        <v>1.96</v>
      </c>
      <c r="O45" s="202">
        <v>2.77</v>
      </c>
      <c r="P45" s="202">
        <v>0.91</v>
      </c>
      <c r="Q45" s="202">
        <v>0.36</v>
      </c>
      <c r="R45" s="202">
        <v>0.7</v>
      </c>
      <c r="S45" s="202">
        <v>0.43</v>
      </c>
      <c r="T45" s="202">
        <v>0</v>
      </c>
      <c r="U45" s="202">
        <v>1.93</v>
      </c>
      <c r="V45" s="202">
        <v>0.34</v>
      </c>
      <c r="W45" s="202">
        <v>1.1200000000000001</v>
      </c>
      <c r="X45" s="202">
        <v>2.4500000000000002</v>
      </c>
      <c r="Y45" s="202">
        <v>0</v>
      </c>
      <c r="Z45" s="202">
        <v>64.489999999999995</v>
      </c>
      <c r="AA45" s="202">
        <v>1.49</v>
      </c>
      <c r="AB45" s="202">
        <v>0</v>
      </c>
      <c r="AC45" s="202">
        <v>25.52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43.95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14.07</v>
      </c>
      <c r="D46" s="202">
        <v>4.1500000000000004</v>
      </c>
      <c r="E46" s="202">
        <v>0</v>
      </c>
      <c r="F46" s="202">
        <v>0</v>
      </c>
      <c r="G46" s="202">
        <v>23.37</v>
      </c>
      <c r="H46" s="202">
        <v>0</v>
      </c>
      <c r="I46" s="202">
        <v>36.590000000000003</v>
      </c>
      <c r="J46" s="202">
        <v>1.92</v>
      </c>
      <c r="K46" s="202">
        <v>6.06</v>
      </c>
      <c r="L46" s="202">
        <v>58.65</v>
      </c>
      <c r="M46" s="202">
        <v>2.41</v>
      </c>
      <c r="N46" s="202">
        <v>1.96</v>
      </c>
      <c r="O46" s="202">
        <v>2.77</v>
      </c>
      <c r="P46" s="202">
        <v>0.91</v>
      </c>
      <c r="Q46" s="202">
        <v>0.36</v>
      </c>
      <c r="R46" s="202">
        <v>0.7</v>
      </c>
      <c r="S46" s="202">
        <v>0.43</v>
      </c>
      <c r="T46" s="202">
        <v>0</v>
      </c>
      <c r="U46" s="202">
        <v>1.93</v>
      </c>
      <c r="V46" s="202">
        <v>0.34</v>
      </c>
      <c r="W46" s="202">
        <v>1.1200000000000001</v>
      </c>
      <c r="X46" s="202">
        <v>2.4500000000000002</v>
      </c>
      <c r="Y46" s="202">
        <v>0</v>
      </c>
      <c r="Z46" s="202">
        <v>64.489999999999995</v>
      </c>
      <c r="AA46" s="202">
        <v>1.49</v>
      </c>
      <c r="AB46" s="202">
        <v>0</v>
      </c>
      <c r="AC46" s="202">
        <v>25.52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43.95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14.07</v>
      </c>
      <c r="D47" s="202">
        <v>4.1500000000000004</v>
      </c>
      <c r="E47" s="202">
        <v>0</v>
      </c>
      <c r="F47" s="202">
        <v>0</v>
      </c>
      <c r="G47" s="202">
        <v>23.37</v>
      </c>
      <c r="H47" s="202">
        <v>0</v>
      </c>
      <c r="I47" s="202">
        <v>36.590000000000003</v>
      </c>
      <c r="J47" s="202">
        <v>1.92</v>
      </c>
      <c r="K47" s="202">
        <v>6.07</v>
      </c>
      <c r="L47" s="202">
        <v>58.65</v>
      </c>
      <c r="M47" s="202">
        <v>2.41</v>
      </c>
      <c r="N47" s="202">
        <v>1.96</v>
      </c>
      <c r="O47" s="202">
        <v>2.77</v>
      </c>
      <c r="P47" s="202">
        <v>0.91</v>
      </c>
      <c r="Q47" s="202">
        <v>0.36</v>
      </c>
      <c r="R47" s="202">
        <v>0.32</v>
      </c>
      <c r="S47" s="202">
        <v>0.43</v>
      </c>
      <c r="T47" s="202">
        <v>0</v>
      </c>
      <c r="U47" s="202">
        <v>1.95</v>
      </c>
      <c r="V47" s="202">
        <v>0.34</v>
      </c>
      <c r="W47" s="202">
        <v>1.05</v>
      </c>
      <c r="X47" s="202">
        <v>2.44</v>
      </c>
      <c r="Y47" s="202">
        <v>0</v>
      </c>
      <c r="Z47" s="202">
        <v>64.489999999999995</v>
      </c>
      <c r="AA47" s="202">
        <v>1.49</v>
      </c>
      <c r="AB47" s="202">
        <v>0</v>
      </c>
      <c r="AC47" s="202">
        <v>22.89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40.770000000000003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14.07</v>
      </c>
      <c r="D48" s="202">
        <v>4.1500000000000004</v>
      </c>
      <c r="E48" s="202">
        <v>0</v>
      </c>
      <c r="F48" s="202">
        <v>0</v>
      </c>
      <c r="G48" s="202">
        <v>23.37</v>
      </c>
      <c r="H48" s="202">
        <v>0</v>
      </c>
      <c r="I48" s="202">
        <v>36.590000000000003</v>
      </c>
      <c r="J48" s="202">
        <v>1.92</v>
      </c>
      <c r="K48" s="202">
        <v>6.07</v>
      </c>
      <c r="L48" s="202">
        <v>58.65</v>
      </c>
      <c r="M48" s="202">
        <v>2.41</v>
      </c>
      <c r="N48" s="202">
        <v>1.96</v>
      </c>
      <c r="O48" s="202">
        <v>2.77</v>
      </c>
      <c r="P48" s="202">
        <v>0.91</v>
      </c>
      <c r="Q48" s="202">
        <v>0.36</v>
      </c>
      <c r="R48" s="202">
        <v>0</v>
      </c>
      <c r="S48" s="202">
        <v>0.43</v>
      </c>
      <c r="T48" s="202">
        <v>0</v>
      </c>
      <c r="U48" s="202">
        <v>1.95</v>
      </c>
      <c r="V48" s="202">
        <v>0.34</v>
      </c>
      <c r="W48" s="202">
        <v>1.05</v>
      </c>
      <c r="X48" s="202">
        <v>2.44</v>
      </c>
      <c r="Y48" s="202">
        <v>0</v>
      </c>
      <c r="Z48" s="202">
        <v>64.489999999999995</v>
      </c>
      <c r="AA48" s="202">
        <v>1.49</v>
      </c>
      <c r="AB48" s="202">
        <v>0</v>
      </c>
      <c r="AC48" s="202">
        <v>22.89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40.770000000000003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14.07</v>
      </c>
      <c r="D49" s="202">
        <v>4.1500000000000004</v>
      </c>
      <c r="E49" s="202">
        <v>0</v>
      </c>
      <c r="F49" s="202">
        <v>0</v>
      </c>
      <c r="G49" s="202">
        <v>23.37</v>
      </c>
      <c r="H49" s="202">
        <v>0</v>
      </c>
      <c r="I49" s="202">
        <v>36.590000000000003</v>
      </c>
      <c r="J49" s="202">
        <v>1.92</v>
      </c>
      <c r="K49" s="202">
        <v>6.07</v>
      </c>
      <c r="L49" s="202">
        <v>58.65</v>
      </c>
      <c r="M49" s="202">
        <v>2.41</v>
      </c>
      <c r="N49" s="202">
        <v>1.96</v>
      </c>
      <c r="O49" s="202">
        <v>2.77</v>
      </c>
      <c r="P49" s="202">
        <v>0.91</v>
      </c>
      <c r="Q49" s="202">
        <v>0.36</v>
      </c>
      <c r="R49" s="202">
        <v>0.57999999999999996</v>
      </c>
      <c r="S49" s="202">
        <v>0.43</v>
      </c>
      <c r="T49" s="202">
        <v>0</v>
      </c>
      <c r="U49" s="202">
        <v>1.95</v>
      </c>
      <c r="V49" s="202">
        <v>0.34</v>
      </c>
      <c r="W49" s="202">
        <v>0.74</v>
      </c>
      <c r="X49" s="202">
        <v>2.4500000000000002</v>
      </c>
      <c r="Y49" s="202">
        <v>0</v>
      </c>
      <c r="Z49" s="202">
        <v>64.06</v>
      </c>
      <c r="AA49" s="202">
        <v>9.81</v>
      </c>
      <c r="AB49" s="202">
        <v>0</v>
      </c>
      <c r="AC49" s="202">
        <v>22.89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40.770000000000003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14.07</v>
      </c>
      <c r="D50" s="202">
        <v>4.1500000000000004</v>
      </c>
      <c r="E50" s="202">
        <v>0</v>
      </c>
      <c r="F50" s="202">
        <v>0</v>
      </c>
      <c r="G50" s="202">
        <v>23.37</v>
      </c>
      <c r="H50" s="202">
        <v>0</v>
      </c>
      <c r="I50" s="202">
        <v>36.590000000000003</v>
      </c>
      <c r="J50" s="202">
        <v>1.92</v>
      </c>
      <c r="K50" s="202">
        <v>6.07</v>
      </c>
      <c r="L50" s="202">
        <v>58.65</v>
      </c>
      <c r="M50" s="202">
        <v>2.41</v>
      </c>
      <c r="N50" s="202">
        <v>1.96</v>
      </c>
      <c r="O50" s="202">
        <v>2.77</v>
      </c>
      <c r="P50" s="202">
        <v>0.91</v>
      </c>
      <c r="Q50" s="202">
        <v>0.36</v>
      </c>
      <c r="R50" s="202">
        <v>0.55000000000000004</v>
      </c>
      <c r="S50" s="202">
        <v>0.43</v>
      </c>
      <c r="T50" s="202">
        <v>0</v>
      </c>
      <c r="U50" s="202">
        <v>1.95</v>
      </c>
      <c r="V50" s="202">
        <v>0.34</v>
      </c>
      <c r="W50" s="202">
        <v>0.74</v>
      </c>
      <c r="X50" s="202">
        <v>2.4500000000000002</v>
      </c>
      <c r="Y50" s="202">
        <v>0</v>
      </c>
      <c r="Z50" s="202">
        <v>64.06</v>
      </c>
      <c r="AA50" s="202">
        <v>9.81</v>
      </c>
      <c r="AB50" s="202">
        <v>0</v>
      </c>
      <c r="AC50" s="202">
        <v>22.89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40.770000000000003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14.07</v>
      </c>
      <c r="D51" s="202">
        <v>4.1500000000000004</v>
      </c>
      <c r="E51" s="202">
        <v>0</v>
      </c>
      <c r="F51" s="202">
        <v>0</v>
      </c>
      <c r="G51" s="202">
        <v>23.37</v>
      </c>
      <c r="H51" s="202">
        <v>0</v>
      </c>
      <c r="I51" s="202">
        <v>36.590000000000003</v>
      </c>
      <c r="J51" s="202">
        <v>1.92</v>
      </c>
      <c r="K51" s="202">
        <v>6.07</v>
      </c>
      <c r="L51" s="202">
        <v>58.65</v>
      </c>
      <c r="M51" s="202">
        <v>2.41</v>
      </c>
      <c r="N51" s="202">
        <v>1.96</v>
      </c>
      <c r="O51" s="202">
        <v>2.77</v>
      </c>
      <c r="P51" s="202">
        <v>0.91</v>
      </c>
      <c r="Q51" s="202">
        <v>0.36</v>
      </c>
      <c r="R51" s="202">
        <v>0.55000000000000004</v>
      </c>
      <c r="S51" s="202">
        <v>0.43</v>
      </c>
      <c r="T51" s="202">
        <v>0</v>
      </c>
      <c r="U51" s="202">
        <v>1.95</v>
      </c>
      <c r="V51" s="202">
        <v>0.34</v>
      </c>
      <c r="W51" s="202">
        <v>0.74</v>
      </c>
      <c r="X51" s="202">
        <v>2.4500000000000002</v>
      </c>
      <c r="Y51" s="202">
        <v>0</v>
      </c>
      <c r="Z51" s="202">
        <v>64.489999999999995</v>
      </c>
      <c r="AA51" s="202">
        <v>1.49</v>
      </c>
      <c r="AB51" s="202">
        <v>0</v>
      </c>
      <c r="AC51" s="202">
        <v>22.89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40.770000000000003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14.07</v>
      </c>
      <c r="D52" s="202">
        <v>4.1500000000000004</v>
      </c>
      <c r="E52" s="202">
        <v>0</v>
      </c>
      <c r="F52" s="202">
        <v>0</v>
      </c>
      <c r="G52" s="202">
        <v>23.37</v>
      </c>
      <c r="H52" s="202">
        <v>0</v>
      </c>
      <c r="I52" s="202">
        <v>36.590000000000003</v>
      </c>
      <c r="J52" s="202">
        <v>1.92</v>
      </c>
      <c r="K52" s="202">
        <v>6.07</v>
      </c>
      <c r="L52" s="202">
        <v>58.65</v>
      </c>
      <c r="M52" s="202">
        <v>2.41</v>
      </c>
      <c r="N52" s="202">
        <v>1.96</v>
      </c>
      <c r="O52" s="202">
        <v>2.77</v>
      </c>
      <c r="P52" s="202">
        <v>0.91</v>
      </c>
      <c r="Q52" s="202">
        <v>0.36</v>
      </c>
      <c r="R52" s="202">
        <v>0.55000000000000004</v>
      </c>
      <c r="S52" s="202">
        <v>0.43</v>
      </c>
      <c r="T52" s="202">
        <v>0</v>
      </c>
      <c r="U52" s="202">
        <v>1.95</v>
      </c>
      <c r="V52" s="202">
        <v>0.34</v>
      </c>
      <c r="W52" s="202">
        <v>0.74</v>
      </c>
      <c r="X52" s="202">
        <v>2.4500000000000002</v>
      </c>
      <c r="Y52" s="202">
        <v>0</v>
      </c>
      <c r="Z52" s="202">
        <v>64.489999999999995</v>
      </c>
      <c r="AA52" s="202">
        <v>1.49</v>
      </c>
      <c r="AB52" s="202">
        <v>0</v>
      </c>
      <c r="AC52" s="202">
        <v>22.89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40.770000000000003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14.07</v>
      </c>
      <c r="D53" s="202">
        <v>4.1500000000000004</v>
      </c>
      <c r="E53" s="202">
        <v>0</v>
      </c>
      <c r="F53" s="202">
        <v>0</v>
      </c>
      <c r="G53" s="202">
        <v>23.37</v>
      </c>
      <c r="H53" s="202">
        <v>0</v>
      </c>
      <c r="I53" s="202">
        <v>36.590000000000003</v>
      </c>
      <c r="J53" s="202">
        <v>1.92</v>
      </c>
      <c r="K53" s="202">
        <v>6.07</v>
      </c>
      <c r="L53" s="202">
        <v>58.65</v>
      </c>
      <c r="M53" s="202">
        <v>2.41</v>
      </c>
      <c r="N53" s="202">
        <v>1.96</v>
      </c>
      <c r="O53" s="202">
        <v>2.77</v>
      </c>
      <c r="P53" s="202">
        <v>0.91</v>
      </c>
      <c r="Q53" s="202">
        <v>0.36</v>
      </c>
      <c r="R53" s="202">
        <v>2.5099999999999998</v>
      </c>
      <c r="S53" s="202">
        <v>0.43</v>
      </c>
      <c r="T53" s="202">
        <v>0</v>
      </c>
      <c r="U53" s="202">
        <v>1.95</v>
      </c>
      <c r="V53" s="202">
        <v>0.34</v>
      </c>
      <c r="W53" s="202">
        <v>0.74</v>
      </c>
      <c r="X53" s="202">
        <v>2.4500000000000002</v>
      </c>
      <c r="Y53" s="202">
        <v>0</v>
      </c>
      <c r="Z53" s="202">
        <v>64.489999999999995</v>
      </c>
      <c r="AA53" s="202">
        <v>1.49</v>
      </c>
      <c r="AB53" s="202">
        <v>0</v>
      </c>
      <c r="AC53" s="202">
        <v>22.89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40.770000000000003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14.07</v>
      </c>
      <c r="D54" s="202">
        <v>4.1500000000000004</v>
      </c>
      <c r="E54" s="202">
        <v>0</v>
      </c>
      <c r="F54" s="202">
        <v>0</v>
      </c>
      <c r="G54" s="202">
        <v>23.37</v>
      </c>
      <c r="H54" s="202">
        <v>0</v>
      </c>
      <c r="I54" s="202">
        <v>36.590000000000003</v>
      </c>
      <c r="J54" s="202">
        <v>1.92</v>
      </c>
      <c r="K54" s="202">
        <v>6.07</v>
      </c>
      <c r="L54" s="202">
        <v>58.65</v>
      </c>
      <c r="M54" s="202">
        <v>2.41</v>
      </c>
      <c r="N54" s="202">
        <v>1.96</v>
      </c>
      <c r="O54" s="202">
        <v>2.77</v>
      </c>
      <c r="P54" s="202">
        <v>0.91</v>
      </c>
      <c r="Q54" s="202">
        <v>0.36</v>
      </c>
      <c r="R54" s="202">
        <v>3.22</v>
      </c>
      <c r="S54" s="202">
        <v>0.43</v>
      </c>
      <c r="T54" s="202">
        <v>0</v>
      </c>
      <c r="U54" s="202">
        <v>1.95</v>
      </c>
      <c r="V54" s="202">
        <v>0.34</v>
      </c>
      <c r="W54" s="202">
        <v>0.74</v>
      </c>
      <c r="X54" s="202">
        <v>2.4500000000000002</v>
      </c>
      <c r="Y54" s="202">
        <v>0</v>
      </c>
      <c r="Z54" s="202">
        <v>64.489999999999995</v>
      </c>
      <c r="AA54" s="202">
        <v>1.49</v>
      </c>
      <c r="AB54" s="202">
        <v>0</v>
      </c>
      <c r="AC54" s="202">
        <v>22.89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40.770000000000003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14.07</v>
      </c>
      <c r="D55" s="202">
        <v>4.1500000000000004</v>
      </c>
      <c r="E55" s="202">
        <v>0</v>
      </c>
      <c r="F55" s="202">
        <v>0</v>
      </c>
      <c r="G55" s="202">
        <v>23.37</v>
      </c>
      <c r="H55" s="202">
        <v>0</v>
      </c>
      <c r="I55" s="202">
        <v>36.590000000000003</v>
      </c>
      <c r="J55" s="202">
        <v>1.92</v>
      </c>
      <c r="K55" s="202">
        <v>6.07</v>
      </c>
      <c r="L55" s="202">
        <v>58.65</v>
      </c>
      <c r="M55" s="202">
        <v>2.41</v>
      </c>
      <c r="N55" s="202">
        <v>1.96</v>
      </c>
      <c r="O55" s="202">
        <v>2.77</v>
      </c>
      <c r="P55" s="202">
        <v>0.91</v>
      </c>
      <c r="Q55" s="202">
        <v>0.36</v>
      </c>
      <c r="R55" s="202">
        <v>3.22</v>
      </c>
      <c r="S55" s="202">
        <v>0.43</v>
      </c>
      <c r="T55" s="202">
        <v>0</v>
      </c>
      <c r="U55" s="202">
        <v>1.95</v>
      </c>
      <c r="V55" s="202">
        <v>0.34</v>
      </c>
      <c r="W55" s="202">
        <v>0.74</v>
      </c>
      <c r="X55" s="202">
        <v>2.4500000000000002</v>
      </c>
      <c r="Y55" s="202">
        <v>0</v>
      </c>
      <c r="Z55" s="202">
        <v>64.489999999999995</v>
      </c>
      <c r="AA55" s="202">
        <v>1.49</v>
      </c>
      <c r="AB55" s="202">
        <v>0</v>
      </c>
      <c r="AC55" s="202">
        <v>22.89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40.770000000000003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14.07</v>
      </c>
      <c r="D56" s="202">
        <v>4.1500000000000004</v>
      </c>
      <c r="E56" s="202">
        <v>0</v>
      </c>
      <c r="F56" s="202">
        <v>0</v>
      </c>
      <c r="G56" s="202">
        <v>23.37</v>
      </c>
      <c r="H56" s="202">
        <v>0</v>
      </c>
      <c r="I56" s="202">
        <v>36.590000000000003</v>
      </c>
      <c r="J56" s="202">
        <v>1.92</v>
      </c>
      <c r="K56" s="202">
        <v>6.07</v>
      </c>
      <c r="L56" s="202">
        <v>58.65</v>
      </c>
      <c r="M56" s="202">
        <v>2.41</v>
      </c>
      <c r="N56" s="202">
        <v>1.96</v>
      </c>
      <c r="O56" s="202">
        <v>2.77</v>
      </c>
      <c r="P56" s="202">
        <v>0.91</v>
      </c>
      <c r="Q56" s="202">
        <v>0.36</v>
      </c>
      <c r="R56" s="202">
        <v>3.22</v>
      </c>
      <c r="S56" s="202">
        <v>0.43</v>
      </c>
      <c r="T56" s="202">
        <v>0</v>
      </c>
      <c r="U56" s="202">
        <v>1.95</v>
      </c>
      <c r="V56" s="202">
        <v>0.34</v>
      </c>
      <c r="W56" s="202">
        <v>0.74</v>
      </c>
      <c r="X56" s="202">
        <v>2.4500000000000002</v>
      </c>
      <c r="Y56" s="202">
        <v>0</v>
      </c>
      <c r="Z56" s="202">
        <v>64.489999999999995</v>
      </c>
      <c r="AA56" s="202">
        <v>1.49</v>
      </c>
      <c r="AB56" s="202">
        <v>0</v>
      </c>
      <c r="AC56" s="202">
        <v>22.89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40.770000000000003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14.07</v>
      </c>
      <c r="D57" s="202">
        <v>4.1500000000000004</v>
      </c>
      <c r="E57" s="202">
        <v>0</v>
      </c>
      <c r="F57" s="202">
        <v>0</v>
      </c>
      <c r="G57" s="202">
        <v>23.37</v>
      </c>
      <c r="H57" s="202">
        <v>0</v>
      </c>
      <c r="I57" s="202">
        <v>36.590000000000003</v>
      </c>
      <c r="J57" s="202">
        <v>1.92</v>
      </c>
      <c r="K57" s="202">
        <v>6.07</v>
      </c>
      <c r="L57" s="202">
        <v>58.65</v>
      </c>
      <c r="M57" s="202">
        <v>2.41</v>
      </c>
      <c r="N57" s="202">
        <v>1.96</v>
      </c>
      <c r="O57" s="202">
        <v>2.77</v>
      </c>
      <c r="P57" s="202">
        <v>0.91</v>
      </c>
      <c r="Q57" s="202">
        <v>0.36</v>
      </c>
      <c r="R57" s="202">
        <v>3.22</v>
      </c>
      <c r="S57" s="202">
        <v>0.43</v>
      </c>
      <c r="T57" s="202">
        <v>0</v>
      </c>
      <c r="U57" s="202">
        <v>1.95</v>
      </c>
      <c r="V57" s="202">
        <v>0.34</v>
      </c>
      <c r="W57" s="202">
        <v>0.74</v>
      </c>
      <c r="X57" s="202">
        <v>2.4500000000000002</v>
      </c>
      <c r="Y57" s="202">
        <v>0</v>
      </c>
      <c r="Z57" s="202">
        <v>64.489999999999995</v>
      </c>
      <c r="AA57" s="202">
        <v>1.49</v>
      </c>
      <c r="AB57" s="202">
        <v>0</v>
      </c>
      <c r="AC57" s="202">
        <v>22.89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40.770000000000003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14.07</v>
      </c>
      <c r="D58" s="202">
        <v>4.1500000000000004</v>
      </c>
      <c r="E58" s="202">
        <v>0</v>
      </c>
      <c r="F58" s="202">
        <v>0</v>
      </c>
      <c r="G58" s="202">
        <v>23.37</v>
      </c>
      <c r="H58" s="202">
        <v>0</v>
      </c>
      <c r="I58" s="202">
        <v>36.590000000000003</v>
      </c>
      <c r="J58" s="202">
        <v>1.92</v>
      </c>
      <c r="K58" s="202">
        <v>6.07</v>
      </c>
      <c r="L58" s="202">
        <v>58.65</v>
      </c>
      <c r="M58" s="202">
        <v>2.41</v>
      </c>
      <c r="N58" s="202">
        <v>1.96</v>
      </c>
      <c r="O58" s="202">
        <v>2.77</v>
      </c>
      <c r="P58" s="202">
        <v>0.91</v>
      </c>
      <c r="Q58" s="202">
        <v>0.36</v>
      </c>
      <c r="R58" s="202">
        <v>3.22</v>
      </c>
      <c r="S58" s="202">
        <v>0.43</v>
      </c>
      <c r="T58" s="202">
        <v>0</v>
      </c>
      <c r="U58" s="202">
        <v>1.95</v>
      </c>
      <c r="V58" s="202">
        <v>0.34</v>
      </c>
      <c r="W58" s="202">
        <v>0.74</v>
      </c>
      <c r="X58" s="202">
        <v>2.4500000000000002</v>
      </c>
      <c r="Y58" s="202">
        <v>0</v>
      </c>
      <c r="Z58" s="202">
        <v>64.489999999999995</v>
      </c>
      <c r="AA58" s="202">
        <v>1.49</v>
      </c>
      <c r="AB58" s="202">
        <v>0</v>
      </c>
      <c r="AC58" s="202">
        <v>22.89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40.770000000000003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14.07</v>
      </c>
      <c r="D59" s="202">
        <v>4.1500000000000004</v>
      </c>
      <c r="E59" s="202">
        <v>0</v>
      </c>
      <c r="F59" s="202">
        <v>0</v>
      </c>
      <c r="G59" s="202">
        <v>23.37</v>
      </c>
      <c r="H59" s="202">
        <v>0</v>
      </c>
      <c r="I59" s="202">
        <v>36.590000000000003</v>
      </c>
      <c r="J59" s="202">
        <v>1.92</v>
      </c>
      <c r="K59" s="202">
        <v>6.07</v>
      </c>
      <c r="L59" s="202">
        <v>4.79</v>
      </c>
      <c r="M59" s="202">
        <v>2.41</v>
      </c>
      <c r="N59" s="202">
        <v>1.96</v>
      </c>
      <c r="O59" s="202">
        <v>2.77</v>
      </c>
      <c r="P59" s="202">
        <v>0.91</v>
      </c>
      <c r="Q59" s="202">
        <v>0.36</v>
      </c>
      <c r="R59" s="202">
        <v>3.22</v>
      </c>
      <c r="S59" s="202">
        <v>0.43</v>
      </c>
      <c r="T59" s="202">
        <v>0</v>
      </c>
      <c r="U59" s="202">
        <v>1.95</v>
      </c>
      <c r="V59" s="202">
        <v>0.34</v>
      </c>
      <c r="W59" s="202">
        <v>0.51</v>
      </c>
      <c r="X59" s="202">
        <v>2.4500000000000002</v>
      </c>
      <c r="Y59" s="202">
        <v>0</v>
      </c>
      <c r="Z59" s="202">
        <v>4.6100000000000003</v>
      </c>
      <c r="AA59" s="202">
        <v>1.49</v>
      </c>
      <c r="AB59" s="202">
        <v>0</v>
      </c>
      <c r="AC59" s="202">
        <v>22.89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40.770000000000003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14.07</v>
      </c>
      <c r="D60" s="202">
        <v>4.1500000000000004</v>
      </c>
      <c r="E60" s="202">
        <v>0</v>
      </c>
      <c r="F60" s="202">
        <v>0</v>
      </c>
      <c r="G60" s="202">
        <v>23.37</v>
      </c>
      <c r="H60" s="202">
        <v>0</v>
      </c>
      <c r="I60" s="202">
        <v>36.590000000000003</v>
      </c>
      <c r="J60" s="202">
        <v>1.92</v>
      </c>
      <c r="K60" s="202">
        <v>6.07</v>
      </c>
      <c r="L60" s="202">
        <v>4.79</v>
      </c>
      <c r="M60" s="202">
        <v>2.41</v>
      </c>
      <c r="N60" s="202">
        <v>1.96</v>
      </c>
      <c r="O60" s="202">
        <v>2.77</v>
      </c>
      <c r="P60" s="202">
        <v>0.91</v>
      </c>
      <c r="Q60" s="202">
        <v>0.36</v>
      </c>
      <c r="R60" s="202">
        <v>3.22</v>
      </c>
      <c r="S60" s="202">
        <v>0.43</v>
      </c>
      <c r="T60" s="202">
        <v>0</v>
      </c>
      <c r="U60" s="202">
        <v>1.95</v>
      </c>
      <c r="V60" s="202">
        <v>0.34</v>
      </c>
      <c r="W60" s="202">
        <v>0.51</v>
      </c>
      <c r="X60" s="202">
        <v>2.4500000000000002</v>
      </c>
      <c r="Y60" s="202">
        <v>0</v>
      </c>
      <c r="Z60" s="202">
        <v>4.6100000000000003</v>
      </c>
      <c r="AA60" s="202">
        <v>1.49</v>
      </c>
      <c r="AB60" s="202">
        <v>0</v>
      </c>
      <c r="AC60" s="202">
        <v>22.89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40.770000000000003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14.07</v>
      </c>
      <c r="D61" s="202">
        <v>4.1500000000000004</v>
      </c>
      <c r="E61" s="202">
        <v>0</v>
      </c>
      <c r="F61" s="202">
        <v>0</v>
      </c>
      <c r="G61" s="202">
        <v>23.37</v>
      </c>
      <c r="H61" s="202">
        <v>0</v>
      </c>
      <c r="I61" s="202">
        <v>36.590000000000003</v>
      </c>
      <c r="J61" s="202">
        <v>1.92</v>
      </c>
      <c r="K61" s="202">
        <v>6.07</v>
      </c>
      <c r="L61" s="202">
        <v>4.79</v>
      </c>
      <c r="M61" s="202">
        <v>2.41</v>
      </c>
      <c r="N61" s="202">
        <v>1.96</v>
      </c>
      <c r="O61" s="202">
        <v>2.77</v>
      </c>
      <c r="P61" s="202">
        <v>0.91</v>
      </c>
      <c r="Q61" s="202">
        <v>0.36</v>
      </c>
      <c r="R61" s="202">
        <v>3.22</v>
      </c>
      <c r="S61" s="202">
        <v>0.43</v>
      </c>
      <c r="T61" s="202">
        <v>0</v>
      </c>
      <c r="U61" s="202">
        <v>1.95</v>
      </c>
      <c r="V61" s="202">
        <v>0.34</v>
      </c>
      <c r="W61" s="202">
        <v>0.51</v>
      </c>
      <c r="X61" s="202">
        <v>2.4500000000000002</v>
      </c>
      <c r="Y61" s="202">
        <v>0</v>
      </c>
      <c r="Z61" s="202">
        <v>4.6100000000000003</v>
      </c>
      <c r="AA61" s="202">
        <v>1.49</v>
      </c>
      <c r="AB61" s="202">
        <v>0</v>
      </c>
      <c r="AC61" s="202">
        <v>22.89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40.770000000000003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14.07</v>
      </c>
      <c r="D62" s="202">
        <v>4.1500000000000004</v>
      </c>
      <c r="E62" s="202">
        <v>0</v>
      </c>
      <c r="F62" s="202">
        <v>0</v>
      </c>
      <c r="G62" s="202">
        <v>23.37</v>
      </c>
      <c r="H62" s="202">
        <v>0</v>
      </c>
      <c r="I62" s="202">
        <v>36.590000000000003</v>
      </c>
      <c r="J62" s="202">
        <v>1.92</v>
      </c>
      <c r="K62" s="202">
        <v>6.07</v>
      </c>
      <c r="L62" s="202">
        <v>4.79</v>
      </c>
      <c r="M62" s="202">
        <v>2.41</v>
      </c>
      <c r="N62" s="202">
        <v>1.96</v>
      </c>
      <c r="O62" s="202">
        <v>2.77</v>
      </c>
      <c r="P62" s="202">
        <v>0.91</v>
      </c>
      <c r="Q62" s="202">
        <v>0.36</v>
      </c>
      <c r="R62" s="202">
        <v>3.98</v>
      </c>
      <c r="S62" s="202">
        <v>0.43</v>
      </c>
      <c r="T62" s="202">
        <v>0</v>
      </c>
      <c r="U62" s="202">
        <v>1.95</v>
      </c>
      <c r="V62" s="202">
        <v>0.34</v>
      </c>
      <c r="W62" s="202">
        <v>0.73</v>
      </c>
      <c r="X62" s="202">
        <v>2.4500000000000002</v>
      </c>
      <c r="Y62" s="202">
        <v>0</v>
      </c>
      <c r="Z62" s="202">
        <v>4.6100000000000003</v>
      </c>
      <c r="AA62" s="202">
        <v>1.49</v>
      </c>
      <c r="AB62" s="202">
        <v>0</v>
      </c>
      <c r="AC62" s="202">
        <v>22.89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40.770000000000003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14.07</v>
      </c>
      <c r="D63" s="202">
        <v>4.1500000000000004</v>
      </c>
      <c r="E63" s="202">
        <v>0</v>
      </c>
      <c r="F63" s="202">
        <v>0</v>
      </c>
      <c r="G63" s="202">
        <v>23.37</v>
      </c>
      <c r="H63" s="202">
        <v>0</v>
      </c>
      <c r="I63" s="202">
        <v>36.590000000000003</v>
      </c>
      <c r="J63" s="202">
        <v>1.92</v>
      </c>
      <c r="K63" s="202">
        <v>6.07</v>
      </c>
      <c r="L63" s="202">
        <v>4.79</v>
      </c>
      <c r="M63" s="202">
        <v>2.41</v>
      </c>
      <c r="N63" s="202">
        <v>1.96</v>
      </c>
      <c r="O63" s="202">
        <v>2.77</v>
      </c>
      <c r="P63" s="202">
        <v>0.91</v>
      </c>
      <c r="Q63" s="202">
        <v>0.36</v>
      </c>
      <c r="R63" s="202">
        <v>3.98</v>
      </c>
      <c r="S63" s="202">
        <v>0.43</v>
      </c>
      <c r="T63" s="202">
        <v>0</v>
      </c>
      <c r="U63" s="202">
        <v>1.95</v>
      </c>
      <c r="V63" s="202">
        <v>0.34</v>
      </c>
      <c r="W63" s="202">
        <v>0.73</v>
      </c>
      <c r="X63" s="202">
        <v>2.4500000000000002</v>
      </c>
      <c r="Y63" s="202">
        <v>0</v>
      </c>
      <c r="Z63" s="202">
        <v>4.6100000000000003</v>
      </c>
      <c r="AA63" s="202">
        <v>1.49</v>
      </c>
      <c r="AB63" s="202">
        <v>0</v>
      </c>
      <c r="AC63" s="202">
        <v>22.89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40.770000000000003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14.07</v>
      </c>
      <c r="D64" s="202">
        <v>4.1500000000000004</v>
      </c>
      <c r="E64" s="202">
        <v>0</v>
      </c>
      <c r="F64" s="202">
        <v>0</v>
      </c>
      <c r="G64" s="202">
        <v>23.37</v>
      </c>
      <c r="H64" s="202">
        <v>0</v>
      </c>
      <c r="I64" s="202">
        <v>36.590000000000003</v>
      </c>
      <c r="J64" s="202">
        <v>1.92</v>
      </c>
      <c r="K64" s="202">
        <v>6.07</v>
      </c>
      <c r="L64" s="202">
        <v>4.79</v>
      </c>
      <c r="M64" s="202">
        <v>2.41</v>
      </c>
      <c r="N64" s="202">
        <v>1.96</v>
      </c>
      <c r="O64" s="202">
        <v>2.77</v>
      </c>
      <c r="P64" s="202">
        <v>0.91</v>
      </c>
      <c r="Q64" s="202">
        <v>0.36</v>
      </c>
      <c r="R64" s="202">
        <v>3.98</v>
      </c>
      <c r="S64" s="202">
        <v>0.43</v>
      </c>
      <c r="T64" s="202">
        <v>0</v>
      </c>
      <c r="U64" s="202">
        <v>1.95</v>
      </c>
      <c r="V64" s="202">
        <v>0.34</v>
      </c>
      <c r="W64" s="202">
        <v>0.73</v>
      </c>
      <c r="X64" s="202">
        <v>2.4500000000000002</v>
      </c>
      <c r="Y64" s="202">
        <v>0</v>
      </c>
      <c r="Z64" s="202">
        <v>4.6100000000000003</v>
      </c>
      <c r="AA64" s="202">
        <v>1.49</v>
      </c>
      <c r="AB64" s="202">
        <v>0</v>
      </c>
      <c r="AC64" s="202">
        <v>22.89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40.770000000000003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14.07</v>
      </c>
      <c r="D65" s="202">
        <v>4.1500000000000004</v>
      </c>
      <c r="E65" s="202">
        <v>0</v>
      </c>
      <c r="F65" s="202">
        <v>0</v>
      </c>
      <c r="G65" s="202">
        <v>23.37</v>
      </c>
      <c r="H65" s="202">
        <v>0</v>
      </c>
      <c r="I65" s="202">
        <v>36.590000000000003</v>
      </c>
      <c r="J65" s="202">
        <v>1.92</v>
      </c>
      <c r="K65" s="202">
        <v>6.07</v>
      </c>
      <c r="L65" s="202">
        <v>4.79</v>
      </c>
      <c r="M65" s="202">
        <v>2.41</v>
      </c>
      <c r="N65" s="202">
        <v>1.96</v>
      </c>
      <c r="O65" s="202">
        <v>2.77</v>
      </c>
      <c r="P65" s="202">
        <v>0.91</v>
      </c>
      <c r="Q65" s="202">
        <v>0.36</v>
      </c>
      <c r="R65" s="202">
        <v>0.7</v>
      </c>
      <c r="S65" s="202">
        <v>0.43</v>
      </c>
      <c r="T65" s="202">
        <v>0</v>
      </c>
      <c r="U65" s="202">
        <v>1.95</v>
      </c>
      <c r="V65" s="202">
        <v>0.34</v>
      </c>
      <c r="W65" s="202">
        <v>0.73</v>
      </c>
      <c r="X65" s="202">
        <v>2.4500000000000002</v>
      </c>
      <c r="Y65" s="202">
        <v>0</v>
      </c>
      <c r="Z65" s="202">
        <v>4.6100000000000003</v>
      </c>
      <c r="AA65" s="202">
        <v>1.49</v>
      </c>
      <c r="AB65" s="202">
        <v>0</v>
      </c>
      <c r="AC65" s="202">
        <v>25.52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42.85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14.07</v>
      </c>
      <c r="D66" s="202">
        <v>4.1500000000000004</v>
      </c>
      <c r="E66" s="202">
        <v>0</v>
      </c>
      <c r="F66" s="202">
        <v>0</v>
      </c>
      <c r="G66" s="202">
        <v>23.37</v>
      </c>
      <c r="H66" s="202">
        <v>0</v>
      </c>
      <c r="I66" s="202">
        <v>36.590000000000003</v>
      </c>
      <c r="J66" s="202">
        <v>1.92</v>
      </c>
      <c r="K66" s="202">
        <v>6.07</v>
      </c>
      <c r="L66" s="202">
        <v>4.79</v>
      </c>
      <c r="M66" s="202">
        <v>2.41</v>
      </c>
      <c r="N66" s="202">
        <v>1.96</v>
      </c>
      <c r="O66" s="202">
        <v>2.77</v>
      </c>
      <c r="P66" s="202">
        <v>0.91</v>
      </c>
      <c r="Q66" s="202">
        <v>0.36</v>
      </c>
      <c r="R66" s="202">
        <v>0.7</v>
      </c>
      <c r="S66" s="202">
        <v>0.43</v>
      </c>
      <c r="T66" s="202">
        <v>0</v>
      </c>
      <c r="U66" s="202">
        <v>1.95</v>
      </c>
      <c r="V66" s="202">
        <v>0.34</v>
      </c>
      <c r="W66" s="202">
        <v>0.73</v>
      </c>
      <c r="X66" s="202">
        <v>2.4500000000000002</v>
      </c>
      <c r="Y66" s="202">
        <v>0</v>
      </c>
      <c r="Z66" s="202">
        <v>4.6100000000000003</v>
      </c>
      <c r="AA66" s="202">
        <v>1.49</v>
      </c>
      <c r="AB66" s="202">
        <v>0</v>
      </c>
      <c r="AC66" s="202">
        <v>25.52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42.85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14.07</v>
      </c>
      <c r="D67" s="202">
        <v>4.1500000000000004</v>
      </c>
      <c r="E67" s="202">
        <v>0</v>
      </c>
      <c r="F67" s="202">
        <v>0</v>
      </c>
      <c r="G67" s="202">
        <v>23.37</v>
      </c>
      <c r="H67" s="202">
        <v>0</v>
      </c>
      <c r="I67" s="202">
        <v>36.590000000000003</v>
      </c>
      <c r="J67" s="202">
        <v>1.92</v>
      </c>
      <c r="K67" s="202">
        <v>6.07</v>
      </c>
      <c r="L67" s="202">
        <v>4.79</v>
      </c>
      <c r="M67" s="202">
        <v>2.41</v>
      </c>
      <c r="N67" s="202">
        <v>1.96</v>
      </c>
      <c r="O67" s="202">
        <v>2.77</v>
      </c>
      <c r="P67" s="202">
        <v>0.91</v>
      </c>
      <c r="Q67" s="202">
        <v>0.36</v>
      </c>
      <c r="R67" s="202">
        <v>0.7</v>
      </c>
      <c r="S67" s="202">
        <v>0.43</v>
      </c>
      <c r="T67" s="202">
        <v>0</v>
      </c>
      <c r="U67" s="202">
        <v>1.95</v>
      </c>
      <c r="V67" s="202">
        <v>0.34</v>
      </c>
      <c r="W67" s="202">
        <v>0.73</v>
      </c>
      <c r="X67" s="202">
        <v>2.4500000000000002</v>
      </c>
      <c r="Y67" s="202">
        <v>0</v>
      </c>
      <c r="Z67" s="202">
        <v>4.6100000000000003</v>
      </c>
      <c r="AA67" s="202">
        <v>1.49</v>
      </c>
      <c r="AB67" s="202">
        <v>0</v>
      </c>
      <c r="AC67" s="202">
        <v>25.52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43.31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14.07</v>
      </c>
      <c r="D68" s="202">
        <v>4.1500000000000004</v>
      </c>
      <c r="E68" s="202">
        <v>0</v>
      </c>
      <c r="F68" s="202">
        <v>0</v>
      </c>
      <c r="G68" s="202">
        <v>23.37</v>
      </c>
      <c r="H68" s="202">
        <v>0</v>
      </c>
      <c r="I68" s="202">
        <v>36.590000000000003</v>
      </c>
      <c r="J68" s="202">
        <v>1.92</v>
      </c>
      <c r="K68" s="202">
        <v>6.07</v>
      </c>
      <c r="L68" s="202">
        <v>4.79</v>
      </c>
      <c r="M68" s="202">
        <v>2.41</v>
      </c>
      <c r="N68" s="202">
        <v>1.96</v>
      </c>
      <c r="O68" s="202">
        <v>2.77</v>
      </c>
      <c r="P68" s="202">
        <v>0.91</v>
      </c>
      <c r="Q68" s="202">
        <v>0.36</v>
      </c>
      <c r="R68" s="202">
        <v>0.7</v>
      </c>
      <c r="S68" s="202">
        <v>0.43</v>
      </c>
      <c r="T68" s="202">
        <v>0</v>
      </c>
      <c r="U68" s="202">
        <v>1.95</v>
      </c>
      <c r="V68" s="202">
        <v>0.34</v>
      </c>
      <c r="W68" s="202">
        <v>0.73</v>
      </c>
      <c r="X68" s="202">
        <v>2.4500000000000002</v>
      </c>
      <c r="Y68" s="202">
        <v>0</v>
      </c>
      <c r="Z68" s="202">
        <v>4.6100000000000003</v>
      </c>
      <c r="AA68" s="202">
        <v>1.49</v>
      </c>
      <c r="AB68" s="202">
        <v>0</v>
      </c>
      <c r="AC68" s="202">
        <v>25.52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42.85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14.07</v>
      </c>
      <c r="D69" s="202">
        <v>4.1500000000000004</v>
      </c>
      <c r="E69" s="202">
        <v>0</v>
      </c>
      <c r="F69" s="202">
        <v>0</v>
      </c>
      <c r="G69" s="202">
        <v>23.37</v>
      </c>
      <c r="H69" s="202">
        <v>0</v>
      </c>
      <c r="I69" s="202">
        <v>36.590000000000003</v>
      </c>
      <c r="J69" s="202">
        <v>1.92</v>
      </c>
      <c r="K69" s="202">
        <v>6.07</v>
      </c>
      <c r="L69" s="202">
        <v>4.79</v>
      </c>
      <c r="M69" s="202">
        <v>2.41</v>
      </c>
      <c r="N69" s="202">
        <v>1.96</v>
      </c>
      <c r="O69" s="202">
        <v>2.77</v>
      </c>
      <c r="P69" s="202">
        <v>0.91</v>
      </c>
      <c r="Q69" s="202">
        <v>0.36</v>
      </c>
      <c r="R69" s="202">
        <v>0.7</v>
      </c>
      <c r="S69" s="202">
        <v>0.43</v>
      </c>
      <c r="T69" s="202">
        <v>0</v>
      </c>
      <c r="U69" s="202">
        <v>1.95</v>
      </c>
      <c r="V69" s="202">
        <v>0.34</v>
      </c>
      <c r="W69" s="202">
        <v>0.73</v>
      </c>
      <c r="X69" s="202">
        <v>2.4500000000000002</v>
      </c>
      <c r="Y69" s="202">
        <v>0</v>
      </c>
      <c r="Z69" s="202">
        <v>4.6100000000000003</v>
      </c>
      <c r="AA69" s="202">
        <v>1.49</v>
      </c>
      <c r="AB69" s="202">
        <v>0</v>
      </c>
      <c r="AC69" s="202">
        <v>23.22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40.770000000000003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14.07</v>
      </c>
      <c r="D70" s="202">
        <v>4.1500000000000004</v>
      </c>
      <c r="E70" s="202">
        <v>0</v>
      </c>
      <c r="F70" s="202">
        <v>0</v>
      </c>
      <c r="G70" s="202">
        <v>23.37</v>
      </c>
      <c r="H70" s="202">
        <v>0</v>
      </c>
      <c r="I70" s="202">
        <v>36.590000000000003</v>
      </c>
      <c r="J70" s="202">
        <v>1.92</v>
      </c>
      <c r="K70" s="202">
        <v>6.07</v>
      </c>
      <c r="L70" s="202">
        <v>4.79</v>
      </c>
      <c r="M70" s="202">
        <v>2.41</v>
      </c>
      <c r="N70" s="202">
        <v>1.96</v>
      </c>
      <c r="O70" s="202">
        <v>2.77</v>
      </c>
      <c r="P70" s="202">
        <v>0.91</v>
      </c>
      <c r="Q70" s="202">
        <v>0.36</v>
      </c>
      <c r="R70" s="202">
        <v>0.7</v>
      </c>
      <c r="S70" s="202">
        <v>0.43</v>
      </c>
      <c r="T70" s="202">
        <v>0</v>
      </c>
      <c r="U70" s="202">
        <v>1.95</v>
      </c>
      <c r="V70" s="202">
        <v>0.34</v>
      </c>
      <c r="W70" s="202">
        <v>0.73</v>
      </c>
      <c r="X70" s="202">
        <v>2.4500000000000002</v>
      </c>
      <c r="Y70" s="202">
        <v>0</v>
      </c>
      <c r="Z70" s="202">
        <v>4.6100000000000003</v>
      </c>
      <c r="AA70" s="202">
        <v>1.49</v>
      </c>
      <c r="AB70" s="202">
        <v>0</v>
      </c>
      <c r="AC70" s="202">
        <v>22.89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40.770000000000003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14.07</v>
      </c>
      <c r="D71" s="202">
        <v>4.1500000000000004</v>
      </c>
      <c r="E71" s="202">
        <v>0</v>
      </c>
      <c r="F71" s="202">
        <v>0</v>
      </c>
      <c r="G71" s="202">
        <v>23.37</v>
      </c>
      <c r="H71" s="202">
        <v>0</v>
      </c>
      <c r="I71" s="202">
        <v>38.51</v>
      </c>
      <c r="J71" s="202">
        <v>1.92</v>
      </c>
      <c r="K71" s="202">
        <v>6.07</v>
      </c>
      <c r="L71" s="202">
        <v>4.79</v>
      </c>
      <c r="M71" s="202">
        <v>2.41</v>
      </c>
      <c r="N71" s="202">
        <v>1.96</v>
      </c>
      <c r="O71" s="202">
        <v>2.77</v>
      </c>
      <c r="P71" s="202">
        <v>0.91</v>
      </c>
      <c r="Q71" s="202">
        <v>0.36</v>
      </c>
      <c r="R71" s="202">
        <v>0.62</v>
      </c>
      <c r="S71" s="202">
        <v>0.43</v>
      </c>
      <c r="T71" s="202">
        <v>0</v>
      </c>
      <c r="U71" s="202">
        <v>1.95</v>
      </c>
      <c r="V71" s="202">
        <v>0.34</v>
      </c>
      <c r="W71" s="202">
        <v>0.73</v>
      </c>
      <c r="X71" s="202">
        <v>2.4500000000000002</v>
      </c>
      <c r="Y71" s="202">
        <v>0</v>
      </c>
      <c r="Z71" s="202">
        <v>4.6100000000000003</v>
      </c>
      <c r="AA71" s="202">
        <v>1.49</v>
      </c>
      <c r="AB71" s="202">
        <v>0</v>
      </c>
      <c r="AC71" s="202">
        <v>22.89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41.9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14.07</v>
      </c>
      <c r="D72" s="202">
        <v>4.1500000000000004</v>
      </c>
      <c r="E72" s="202">
        <v>0</v>
      </c>
      <c r="F72" s="202">
        <v>0</v>
      </c>
      <c r="G72" s="202">
        <v>23.37</v>
      </c>
      <c r="H72" s="202">
        <v>0</v>
      </c>
      <c r="I72" s="202">
        <v>38.51</v>
      </c>
      <c r="J72" s="202">
        <v>1.92</v>
      </c>
      <c r="K72" s="202">
        <v>6.07</v>
      </c>
      <c r="L72" s="202">
        <v>4.79</v>
      </c>
      <c r="M72" s="202">
        <v>2.41</v>
      </c>
      <c r="N72" s="202">
        <v>1.96</v>
      </c>
      <c r="O72" s="202">
        <v>2.77</v>
      </c>
      <c r="P72" s="202">
        <v>0.91</v>
      </c>
      <c r="Q72" s="202">
        <v>0.36</v>
      </c>
      <c r="R72" s="202">
        <v>0.62</v>
      </c>
      <c r="S72" s="202">
        <v>0.43</v>
      </c>
      <c r="T72" s="202">
        <v>0</v>
      </c>
      <c r="U72" s="202">
        <v>1.95</v>
      </c>
      <c r="V72" s="202">
        <v>0.34</v>
      </c>
      <c r="W72" s="202">
        <v>0.73</v>
      </c>
      <c r="X72" s="202">
        <v>2.4500000000000002</v>
      </c>
      <c r="Y72" s="202">
        <v>0</v>
      </c>
      <c r="Z72" s="202">
        <v>4.6100000000000003</v>
      </c>
      <c r="AA72" s="202">
        <v>1.49</v>
      </c>
      <c r="AB72" s="202">
        <v>0</v>
      </c>
      <c r="AC72" s="202">
        <v>22.89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41.9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14.07</v>
      </c>
      <c r="D73" s="202">
        <v>4.1500000000000004</v>
      </c>
      <c r="E73" s="202">
        <v>0</v>
      </c>
      <c r="F73" s="202">
        <v>0</v>
      </c>
      <c r="G73" s="202">
        <v>23.37</v>
      </c>
      <c r="H73" s="202">
        <v>0</v>
      </c>
      <c r="I73" s="202">
        <v>36.590000000000003</v>
      </c>
      <c r="J73" s="202">
        <v>1.92</v>
      </c>
      <c r="K73" s="202">
        <v>6.07</v>
      </c>
      <c r="L73" s="202">
        <v>4.79</v>
      </c>
      <c r="M73" s="202">
        <v>2.41</v>
      </c>
      <c r="N73" s="202">
        <v>1.96</v>
      </c>
      <c r="O73" s="202">
        <v>2.77</v>
      </c>
      <c r="P73" s="202">
        <v>0.91</v>
      </c>
      <c r="Q73" s="202">
        <v>0.36</v>
      </c>
      <c r="R73" s="202">
        <v>0.62</v>
      </c>
      <c r="S73" s="202">
        <v>0.43</v>
      </c>
      <c r="T73" s="202">
        <v>0</v>
      </c>
      <c r="U73" s="202">
        <v>1.95</v>
      </c>
      <c r="V73" s="202">
        <v>0.34</v>
      </c>
      <c r="W73" s="202">
        <v>0.73</v>
      </c>
      <c r="X73" s="202">
        <v>2.4500000000000002</v>
      </c>
      <c r="Y73" s="202">
        <v>0</v>
      </c>
      <c r="Z73" s="202">
        <v>4.6100000000000003</v>
      </c>
      <c r="AA73" s="202">
        <v>1.49</v>
      </c>
      <c r="AB73" s="202">
        <v>0</v>
      </c>
      <c r="AC73" s="202">
        <v>22.62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41.9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14.07</v>
      </c>
      <c r="D74" s="202">
        <v>4.1500000000000004</v>
      </c>
      <c r="E74" s="202">
        <v>0</v>
      </c>
      <c r="F74" s="202">
        <v>0</v>
      </c>
      <c r="G74" s="202">
        <v>23.37</v>
      </c>
      <c r="H74" s="202">
        <v>0</v>
      </c>
      <c r="I74" s="202">
        <v>36.590000000000003</v>
      </c>
      <c r="J74" s="202">
        <v>1.92</v>
      </c>
      <c r="K74" s="202">
        <v>6.07</v>
      </c>
      <c r="L74" s="202">
        <v>4.79</v>
      </c>
      <c r="M74" s="202">
        <v>2.41</v>
      </c>
      <c r="N74" s="202">
        <v>1.96</v>
      </c>
      <c r="O74" s="202">
        <v>2.77</v>
      </c>
      <c r="P74" s="202">
        <v>0.91</v>
      </c>
      <c r="Q74" s="202">
        <v>0.36</v>
      </c>
      <c r="R74" s="202">
        <v>0.62</v>
      </c>
      <c r="S74" s="202">
        <v>0.43</v>
      </c>
      <c r="T74" s="202">
        <v>0</v>
      </c>
      <c r="U74" s="202">
        <v>1.95</v>
      </c>
      <c r="V74" s="202">
        <v>0.34</v>
      </c>
      <c r="W74" s="202">
        <v>0.73</v>
      </c>
      <c r="X74" s="202">
        <v>2.4500000000000002</v>
      </c>
      <c r="Y74" s="202">
        <v>0</v>
      </c>
      <c r="Z74" s="202">
        <v>4.6100000000000003</v>
      </c>
      <c r="AA74" s="202">
        <v>1.49</v>
      </c>
      <c r="AB74" s="202">
        <v>0</v>
      </c>
      <c r="AC74" s="202">
        <v>26.04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43.98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14.07</v>
      </c>
      <c r="D75" s="202">
        <v>4.1500000000000004</v>
      </c>
      <c r="E75" s="202">
        <v>0</v>
      </c>
      <c r="F75" s="202">
        <v>0</v>
      </c>
      <c r="G75" s="202">
        <v>23.37</v>
      </c>
      <c r="H75" s="202">
        <v>0</v>
      </c>
      <c r="I75" s="202">
        <v>36.590000000000003</v>
      </c>
      <c r="J75" s="202">
        <v>1.92</v>
      </c>
      <c r="K75" s="202">
        <v>6.07</v>
      </c>
      <c r="L75" s="202">
        <v>4.79</v>
      </c>
      <c r="M75" s="202">
        <v>2.41</v>
      </c>
      <c r="N75" s="202">
        <v>1.96</v>
      </c>
      <c r="O75" s="202">
        <v>2.77</v>
      </c>
      <c r="P75" s="202">
        <v>0.91</v>
      </c>
      <c r="Q75" s="202">
        <v>0.36</v>
      </c>
      <c r="R75" s="202">
        <v>0.62</v>
      </c>
      <c r="S75" s="202">
        <v>0.43</v>
      </c>
      <c r="T75" s="202">
        <v>0</v>
      </c>
      <c r="U75" s="202">
        <v>1.82</v>
      </c>
      <c r="V75" s="202">
        <v>0.34</v>
      </c>
      <c r="W75" s="202">
        <v>0.73</v>
      </c>
      <c r="X75" s="202">
        <v>2.4500000000000002</v>
      </c>
      <c r="Y75" s="202">
        <v>0</v>
      </c>
      <c r="Z75" s="202">
        <v>4.6100000000000003</v>
      </c>
      <c r="AA75" s="202">
        <v>1.49</v>
      </c>
      <c r="AB75" s="202">
        <v>0</v>
      </c>
      <c r="AC75" s="202">
        <v>26.04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43.39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14.07</v>
      </c>
      <c r="D76" s="202">
        <v>4.1500000000000004</v>
      </c>
      <c r="E76" s="202">
        <v>0</v>
      </c>
      <c r="F76" s="202">
        <v>0</v>
      </c>
      <c r="G76" s="202">
        <v>23.37</v>
      </c>
      <c r="H76" s="202">
        <v>0</v>
      </c>
      <c r="I76" s="202">
        <v>36.590000000000003</v>
      </c>
      <c r="J76" s="202">
        <v>1.92</v>
      </c>
      <c r="K76" s="202">
        <v>6.07</v>
      </c>
      <c r="L76" s="202">
        <v>4.79</v>
      </c>
      <c r="M76" s="202">
        <v>2.41</v>
      </c>
      <c r="N76" s="202">
        <v>1.96</v>
      </c>
      <c r="O76" s="202">
        <v>2.77</v>
      </c>
      <c r="P76" s="202">
        <v>0.91</v>
      </c>
      <c r="Q76" s="202">
        <v>0.36</v>
      </c>
      <c r="R76" s="202">
        <v>0.62</v>
      </c>
      <c r="S76" s="202">
        <v>0.43</v>
      </c>
      <c r="T76" s="202">
        <v>0</v>
      </c>
      <c r="U76" s="202">
        <v>1.7</v>
      </c>
      <c r="V76" s="202">
        <v>0.34</v>
      </c>
      <c r="W76" s="202">
        <v>0.73</v>
      </c>
      <c r="X76" s="202">
        <v>2.4500000000000002</v>
      </c>
      <c r="Y76" s="202">
        <v>0</v>
      </c>
      <c r="Z76" s="202">
        <v>4.6100000000000003</v>
      </c>
      <c r="AA76" s="202">
        <v>1.49</v>
      </c>
      <c r="AB76" s="202">
        <v>0</v>
      </c>
      <c r="AC76" s="202">
        <v>26.04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43.39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14.07</v>
      </c>
      <c r="D77" s="202">
        <v>4.1500000000000004</v>
      </c>
      <c r="E77" s="202">
        <v>0</v>
      </c>
      <c r="F77" s="202">
        <v>0</v>
      </c>
      <c r="G77" s="202">
        <v>23.37</v>
      </c>
      <c r="H77" s="202">
        <v>0</v>
      </c>
      <c r="I77" s="202">
        <v>36.590000000000003</v>
      </c>
      <c r="J77" s="202">
        <v>1.92</v>
      </c>
      <c r="K77" s="202">
        <v>6.07</v>
      </c>
      <c r="L77" s="202">
        <v>4.79</v>
      </c>
      <c r="M77" s="202">
        <v>2.41</v>
      </c>
      <c r="N77" s="202">
        <v>1.96</v>
      </c>
      <c r="O77" s="202">
        <v>2.77</v>
      </c>
      <c r="P77" s="202">
        <v>0.91</v>
      </c>
      <c r="Q77" s="202">
        <v>0.36</v>
      </c>
      <c r="R77" s="202">
        <v>0.62</v>
      </c>
      <c r="S77" s="202">
        <v>0.43</v>
      </c>
      <c r="T77" s="202">
        <v>0</v>
      </c>
      <c r="U77" s="202">
        <v>1.53</v>
      </c>
      <c r="V77" s="202">
        <v>0.34</v>
      </c>
      <c r="W77" s="202">
        <v>0.73</v>
      </c>
      <c r="X77" s="202">
        <v>2.4500000000000002</v>
      </c>
      <c r="Y77" s="202">
        <v>0</v>
      </c>
      <c r="Z77" s="202">
        <v>4.6100000000000003</v>
      </c>
      <c r="AA77" s="202">
        <v>1.49</v>
      </c>
      <c r="AB77" s="202">
        <v>0</v>
      </c>
      <c r="AC77" s="202">
        <v>25.78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43.39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14.07</v>
      </c>
      <c r="D78" s="202">
        <v>4.1500000000000004</v>
      </c>
      <c r="E78" s="202">
        <v>0</v>
      </c>
      <c r="F78" s="202">
        <v>0</v>
      </c>
      <c r="G78" s="202">
        <v>23.37</v>
      </c>
      <c r="H78" s="202">
        <v>0</v>
      </c>
      <c r="I78" s="202">
        <v>36.590000000000003</v>
      </c>
      <c r="J78" s="202">
        <v>1.92</v>
      </c>
      <c r="K78" s="202">
        <v>6.07</v>
      </c>
      <c r="L78" s="202">
        <v>4.79</v>
      </c>
      <c r="M78" s="202">
        <v>2.41</v>
      </c>
      <c r="N78" s="202">
        <v>1.96</v>
      </c>
      <c r="O78" s="202">
        <v>2.77</v>
      </c>
      <c r="P78" s="202">
        <v>0.91</v>
      </c>
      <c r="Q78" s="202">
        <v>0.36</v>
      </c>
      <c r="R78" s="202">
        <v>0.62</v>
      </c>
      <c r="S78" s="202">
        <v>0.43</v>
      </c>
      <c r="T78" s="202">
        <v>0</v>
      </c>
      <c r="U78" s="202">
        <v>1.53</v>
      </c>
      <c r="V78" s="202">
        <v>0.34</v>
      </c>
      <c r="W78" s="202">
        <v>0.73</v>
      </c>
      <c r="X78" s="202">
        <v>2.4500000000000002</v>
      </c>
      <c r="Y78" s="202">
        <v>0</v>
      </c>
      <c r="Z78" s="202">
        <v>4.6100000000000003</v>
      </c>
      <c r="AA78" s="202">
        <v>1.49</v>
      </c>
      <c r="AB78" s="202">
        <v>0</v>
      </c>
      <c r="AC78" s="202">
        <v>25.78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43.39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14.07</v>
      </c>
      <c r="D79" s="202">
        <v>4.1500000000000004</v>
      </c>
      <c r="E79" s="202">
        <v>0</v>
      </c>
      <c r="F79" s="202">
        <v>0</v>
      </c>
      <c r="G79" s="202">
        <v>23.37</v>
      </c>
      <c r="H79" s="202">
        <v>0</v>
      </c>
      <c r="I79" s="202">
        <v>36.590000000000003</v>
      </c>
      <c r="J79" s="202">
        <v>1.92</v>
      </c>
      <c r="K79" s="202">
        <v>6.07</v>
      </c>
      <c r="L79" s="202">
        <v>4.79</v>
      </c>
      <c r="M79" s="202">
        <v>2.41</v>
      </c>
      <c r="N79" s="202">
        <v>1.96</v>
      </c>
      <c r="O79" s="202">
        <v>2.77</v>
      </c>
      <c r="P79" s="202">
        <v>0.91</v>
      </c>
      <c r="Q79" s="202">
        <v>0.36</v>
      </c>
      <c r="R79" s="202">
        <v>0.62</v>
      </c>
      <c r="S79" s="202">
        <v>0.43</v>
      </c>
      <c r="T79" s="202">
        <v>0</v>
      </c>
      <c r="U79" s="202">
        <v>1.53</v>
      </c>
      <c r="V79" s="202">
        <v>0.34</v>
      </c>
      <c r="W79" s="202">
        <v>0.73</v>
      </c>
      <c r="X79" s="202">
        <v>2.4500000000000002</v>
      </c>
      <c r="Y79" s="202">
        <v>0</v>
      </c>
      <c r="Z79" s="202">
        <v>4.6100000000000003</v>
      </c>
      <c r="AA79" s="202">
        <v>1.49</v>
      </c>
      <c r="AB79" s="202">
        <v>0</v>
      </c>
      <c r="AC79" s="202">
        <v>25.78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43.88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14.07</v>
      </c>
      <c r="D80" s="202">
        <v>4.1500000000000004</v>
      </c>
      <c r="E80" s="202">
        <v>0</v>
      </c>
      <c r="F80" s="202">
        <v>0</v>
      </c>
      <c r="G80" s="202">
        <v>23.37</v>
      </c>
      <c r="H80" s="202">
        <v>0</v>
      </c>
      <c r="I80" s="202">
        <v>36.590000000000003</v>
      </c>
      <c r="J80" s="202">
        <v>1.92</v>
      </c>
      <c r="K80" s="202">
        <v>6.07</v>
      </c>
      <c r="L80" s="202">
        <v>4.79</v>
      </c>
      <c r="M80" s="202">
        <v>2.41</v>
      </c>
      <c r="N80" s="202">
        <v>1.96</v>
      </c>
      <c r="O80" s="202">
        <v>2.77</v>
      </c>
      <c r="P80" s="202">
        <v>0.91</v>
      </c>
      <c r="Q80" s="202">
        <v>0.36</v>
      </c>
      <c r="R80" s="202">
        <v>0.62</v>
      </c>
      <c r="S80" s="202">
        <v>0.43</v>
      </c>
      <c r="T80" s="202">
        <v>0</v>
      </c>
      <c r="U80" s="202">
        <v>1.53</v>
      </c>
      <c r="V80" s="202">
        <v>0.34</v>
      </c>
      <c r="W80" s="202">
        <v>0.73</v>
      </c>
      <c r="X80" s="202">
        <v>2.4500000000000002</v>
      </c>
      <c r="Y80" s="202">
        <v>0</v>
      </c>
      <c r="Z80" s="202">
        <v>4.6100000000000003</v>
      </c>
      <c r="AA80" s="202">
        <v>1.49</v>
      </c>
      <c r="AB80" s="202">
        <v>0</v>
      </c>
      <c r="AC80" s="202">
        <v>25.78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43.39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14.07</v>
      </c>
      <c r="D81" s="202">
        <v>4.1500000000000004</v>
      </c>
      <c r="E81" s="202">
        <v>0</v>
      </c>
      <c r="F81" s="202">
        <v>0</v>
      </c>
      <c r="G81" s="202">
        <v>23.37</v>
      </c>
      <c r="H81" s="202">
        <v>0</v>
      </c>
      <c r="I81" s="202">
        <v>36.590000000000003</v>
      </c>
      <c r="J81" s="202">
        <v>1.92</v>
      </c>
      <c r="K81" s="202">
        <v>6.07</v>
      </c>
      <c r="L81" s="202">
        <v>4.79</v>
      </c>
      <c r="M81" s="202">
        <v>2.41</v>
      </c>
      <c r="N81" s="202">
        <v>1.96</v>
      </c>
      <c r="O81" s="202">
        <v>2.77</v>
      </c>
      <c r="P81" s="202">
        <v>0.91</v>
      </c>
      <c r="Q81" s="202">
        <v>0.36</v>
      </c>
      <c r="R81" s="202">
        <v>0.54</v>
      </c>
      <c r="S81" s="202">
        <v>0.43</v>
      </c>
      <c r="T81" s="202">
        <v>0</v>
      </c>
      <c r="U81" s="202">
        <v>1.53</v>
      </c>
      <c r="V81" s="202">
        <v>0.34</v>
      </c>
      <c r="W81" s="202">
        <v>0.73</v>
      </c>
      <c r="X81" s="202">
        <v>2.4500000000000002</v>
      </c>
      <c r="Y81" s="202">
        <v>0</v>
      </c>
      <c r="Z81" s="202">
        <v>4.6100000000000003</v>
      </c>
      <c r="AA81" s="202">
        <v>1.49</v>
      </c>
      <c r="AB81" s="202">
        <v>0</v>
      </c>
      <c r="AC81" s="202">
        <v>25.78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43.39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14.07</v>
      </c>
      <c r="D82" s="202">
        <v>4.1500000000000004</v>
      </c>
      <c r="E82" s="202">
        <v>0</v>
      </c>
      <c r="F82" s="202">
        <v>0</v>
      </c>
      <c r="G82" s="202">
        <v>23.37</v>
      </c>
      <c r="H82" s="202">
        <v>0</v>
      </c>
      <c r="I82" s="202">
        <v>36.590000000000003</v>
      </c>
      <c r="J82" s="202">
        <v>1.92</v>
      </c>
      <c r="K82" s="202">
        <v>6.07</v>
      </c>
      <c r="L82" s="202">
        <v>4.79</v>
      </c>
      <c r="M82" s="202">
        <v>2.41</v>
      </c>
      <c r="N82" s="202">
        <v>1.96</v>
      </c>
      <c r="O82" s="202">
        <v>2.77</v>
      </c>
      <c r="P82" s="202">
        <v>0.91</v>
      </c>
      <c r="Q82" s="202">
        <v>0.36</v>
      </c>
      <c r="R82" s="202">
        <v>0.54</v>
      </c>
      <c r="S82" s="202">
        <v>0.43</v>
      </c>
      <c r="T82" s="202">
        <v>0</v>
      </c>
      <c r="U82" s="202">
        <v>1.53</v>
      </c>
      <c r="V82" s="202">
        <v>0.34</v>
      </c>
      <c r="W82" s="202">
        <v>0.73</v>
      </c>
      <c r="X82" s="202">
        <v>2.4500000000000002</v>
      </c>
      <c r="Y82" s="202">
        <v>0</v>
      </c>
      <c r="Z82" s="202">
        <v>4.6100000000000003</v>
      </c>
      <c r="AA82" s="202">
        <v>1.49</v>
      </c>
      <c r="AB82" s="202">
        <v>0</v>
      </c>
      <c r="AC82" s="202">
        <v>25.78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43.39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14.07</v>
      </c>
      <c r="D83" s="202">
        <v>4.1500000000000004</v>
      </c>
      <c r="E83" s="202">
        <v>0</v>
      </c>
      <c r="F83" s="202">
        <v>23.37</v>
      </c>
      <c r="G83" s="202">
        <v>0</v>
      </c>
      <c r="H83" s="202">
        <v>0</v>
      </c>
      <c r="I83" s="202">
        <v>36.590000000000003</v>
      </c>
      <c r="J83" s="202">
        <v>1.92</v>
      </c>
      <c r="K83" s="202">
        <v>6.07</v>
      </c>
      <c r="L83" s="202">
        <v>4.79</v>
      </c>
      <c r="M83" s="202">
        <v>2.41</v>
      </c>
      <c r="N83" s="202">
        <v>1.96</v>
      </c>
      <c r="O83" s="202">
        <v>2.77</v>
      </c>
      <c r="P83" s="202">
        <v>0.91</v>
      </c>
      <c r="Q83" s="202">
        <v>-12.71</v>
      </c>
      <c r="R83" s="202">
        <v>0.54</v>
      </c>
      <c r="S83" s="202">
        <v>-12.14</v>
      </c>
      <c r="T83" s="202">
        <v>0</v>
      </c>
      <c r="U83" s="202">
        <v>1.53</v>
      </c>
      <c r="V83" s="202">
        <v>0.34</v>
      </c>
      <c r="W83" s="202">
        <v>0.73</v>
      </c>
      <c r="X83" s="202">
        <v>2.4500000000000002</v>
      </c>
      <c r="Y83" s="202">
        <v>0</v>
      </c>
      <c r="Z83" s="202">
        <v>4.6100000000000003</v>
      </c>
      <c r="AA83" s="202">
        <v>1.49</v>
      </c>
      <c r="AB83" s="202">
        <v>0</v>
      </c>
      <c r="AC83" s="202">
        <v>25.78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43.39</v>
      </c>
      <c r="AJ83" s="202">
        <v>0</v>
      </c>
      <c r="AK83" s="202">
        <v>6.63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14.07</v>
      </c>
      <c r="D84" s="202">
        <v>3.23</v>
      </c>
      <c r="E84" s="202">
        <v>0</v>
      </c>
      <c r="F84" s="202">
        <v>23.37</v>
      </c>
      <c r="G84" s="202">
        <v>0</v>
      </c>
      <c r="H84" s="202">
        <v>0</v>
      </c>
      <c r="I84" s="202">
        <v>36.590000000000003</v>
      </c>
      <c r="J84" s="202">
        <v>1.92</v>
      </c>
      <c r="K84" s="202">
        <v>6.07</v>
      </c>
      <c r="L84" s="202">
        <v>4.79</v>
      </c>
      <c r="M84" s="202">
        <v>2.41</v>
      </c>
      <c r="N84" s="202">
        <v>1.96</v>
      </c>
      <c r="O84" s="202">
        <v>2.77</v>
      </c>
      <c r="P84" s="202">
        <v>0.91</v>
      </c>
      <c r="Q84" s="202">
        <v>-12.71</v>
      </c>
      <c r="R84" s="202">
        <v>0.54</v>
      </c>
      <c r="S84" s="202">
        <v>-12.14</v>
      </c>
      <c r="T84" s="202">
        <v>0</v>
      </c>
      <c r="U84" s="202">
        <v>1.53</v>
      </c>
      <c r="V84" s="202">
        <v>0.34</v>
      </c>
      <c r="W84" s="202">
        <v>0.73</v>
      </c>
      <c r="X84" s="202">
        <v>2.4500000000000002</v>
      </c>
      <c r="Y84" s="202">
        <v>0</v>
      </c>
      <c r="Z84" s="202">
        <v>4.6100000000000003</v>
      </c>
      <c r="AA84" s="202">
        <v>1.49</v>
      </c>
      <c r="AB84" s="202">
        <v>0</v>
      </c>
      <c r="AC84" s="202">
        <v>25.78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43.39</v>
      </c>
      <c r="AJ84" s="202">
        <v>0</v>
      </c>
      <c r="AK84" s="202">
        <v>6.63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14.07</v>
      </c>
      <c r="D85" s="202">
        <v>3.23</v>
      </c>
      <c r="E85" s="202">
        <v>0</v>
      </c>
      <c r="F85" s="202">
        <v>23.37</v>
      </c>
      <c r="G85" s="202">
        <v>0</v>
      </c>
      <c r="H85" s="202">
        <v>0</v>
      </c>
      <c r="I85" s="202">
        <v>36.590000000000003</v>
      </c>
      <c r="J85" s="202">
        <v>1.92</v>
      </c>
      <c r="K85" s="202">
        <v>6.07</v>
      </c>
      <c r="L85" s="202">
        <v>4.79</v>
      </c>
      <c r="M85" s="202">
        <v>2.41</v>
      </c>
      <c r="N85" s="202">
        <v>1.96</v>
      </c>
      <c r="O85" s="202">
        <v>2.77</v>
      </c>
      <c r="P85" s="202">
        <v>0.91</v>
      </c>
      <c r="Q85" s="202">
        <v>-12.71</v>
      </c>
      <c r="R85" s="202">
        <v>0.54</v>
      </c>
      <c r="S85" s="202">
        <v>-12.14</v>
      </c>
      <c r="T85" s="202">
        <v>0</v>
      </c>
      <c r="U85" s="202">
        <v>1.53</v>
      </c>
      <c r="V85" s="202">
        <v>0.34</v>
      </c>
      <c r="W85" s="202">
        <v>0.73</v>
      </c>
      <c r="X85" s="202">
        <v>2.4500000000000002</v>
      </c>
      <c r="Y85" s="202">
        <v>0</v>
      </c>
      <c r="Z85" s="202">
        <v>4.6100000000000003</v>
      </c>
      <c r="AA85" s="202">
        <v>1.49</v>
      </c>
      <c r="AB85" s="202">
        <v>0</v>
      </c>
      <c r="AC85" s="202">
        <v>25.78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43.88</v>
      </c>
      <c r="AJ85" s="202">
        <v>0</v>
      </c>
      <c r="AK85" s="202">
        <v>7.78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14.07</v>
      </c>
      <c r="D86" s="202">
        <v>3.23</v>
      </c>
      <c r="E86" s="202">
        <v>0</v>
      </c>
      <c r="F86" s="202">
        <v>23.37</v>
      </c>
      <c r="G86" s="202">
        <v>0</v>
      </c>
      <c r="H86" s="202">
        <v>0</v>
      </c>
      <c r="I86" s="202">
        <v>36.590000000000003</v>
      </c>
      <c r="J86" s="202">
        <v>1.92</v>
      </c>
      <c r="K86" s="202">
        <v>6.07</v>
      </c>
      <c r="L86" s="202">
        <v>4.79</v>
      </c>
      <c r="M86" s="202">
        <v>2.41</v>
      </c>
      <c r="N86" s="202">
        <v>1.96</v>
      </c>
      <c r="O86" s="202">
        <v>2.77</v>
      </c>
      <c r="P86" s="202">
        <v>0.91</v>
      </c>
      <c r="Q86" s="202">
        <v>-12.71</v>
      </c>
      <c r="R86" s="202">
        <v>0.54</v>
      </c>
      <c r="S86" s="202">
        <v>-12.14</v>
      </c>
      <c r="T86" s="202">
        <v>0</v>
      </c>
      <c r="U86" s="202">
        <v>1.53</v>
      </c>
      <c r="V86" s="202">
        <v>0.34</v>
      </c>
      <c r="W86" s="202">
        <v>0.73</v>
      </c>
      <c r="X86" s="202">
        <v>2.4500000000000002</v>
      </c>
      <c r="Y86" s="202">
        <v>0</v>
      </c>
      <c r="Z86" s="202">
        <v>4.6100000000000003</v>
      </c>
      <c r="AA86" s="202">
        <v>1.49</v>
      </c>
      <c r="AB86" s="202">
        <v>0</v>
      </c>
      <c r="AC86" s="202">
        <v>25.78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43.39</v>
      </c>
      <c r="AJ86" s="202">
        <v>0</v>
      </c>
      <c r="AK86" s="202">
        <v>6.63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14.07</v>
      </c>
      <c r="D87" s="202">
        <v>3.23</v>
      </c>
      <c r="E87" s="202">
        <v>0</v>
      </c>
      <c r="F87" s="202">
        <v>23.37</v>
      </c>
      <c r="G87" s="202">
        <v>0</v>
      </c>
      <c r="H87" s="202">
        <v>0</v>
      </c>
      <c r="I87" s="202">
        <v>36.590000000000003</v>
      </c>
      <c r="J87" s="202">
        <v>1.92</v>
      </c>
      <c r="K87" s="202">
        <v>6.07</v>
      </c>
      <c r="L87" s="202">
        <v>4.79</v>
      </c>
      <c r="M87" s="202">
        <v>2.41</v>
      </c>
      <c r="N87" s="202">
        <v>1.96</v>
      </c>
      <c r="O87" s="202">
        <v>2.77</v>
      </c>
      <c r="P87" s="202">
        <v>0.91</v>
      </c>
      <c r="Q87" s="202">
        <v>-12.71</v>
      </c>
      <c r="R87" s="202">
        <v>0.54</v>
      </c>
      <c r="S87" s="202">
        <v>-12.14</v>
      </c>
      <c r="T87" s="202">
        <v>0</v>
      </c>
      <c r="U87" s="202">
        <v>1.53</v>
      </c>
      <c r="V87" s="202">
        <v>0.34</v>
      </c>
      <c r="W87" s="202">
        <v>1.1299999999999999</v>
      </c>
      <c r="X87" s="202">
        <v>2.4500000000000002</v>
      </c>
      <c r="Y87" s="202">
        <v>0</v>
      </c>
      <c r="Z87" s="202">
        <v>4.6100000000000003</v>
      </c>
      <c r="AA87" s="202">
        <v>1.49</v>
      </c>
      <c r="AB87" s="202">
        <v>0</v>
      </c>
      <c r="AC87" s="202">
        <v>21.97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41.9</v>
      </c>
      <c r="AJ87" s="202">
        <v>0</v>
      </c>
      <c r="AK87" s="202">
        <v>6.63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14.07</v>
      </c>
      <c r="D88" s="202">
        <v>3.23</v>
      </c>
      <c r="E88" s="202">
        <v>0</v>
      </c>
      <c r="F88" s="202">
        <v>23.37</v>
      </c>
      <c r="G88" s="202">
        <v>0</v>
      </c>
      <c r="H88" s="202">
        <v>0</v>
      </c>
      <c r="I88" s="202">
        <v>36.590000000000003</v>
      </c>
      <c r="J88" s="202">
        <v>1.92</v>
      </c>
      <c r="K88" s="202">
        <v>6.07</v>
      </c>
      <c r="L88" s="202">
        <v>4.79</v>
      </c>
      <c r="M88" s="202">
        <v>2.41</v>
      </c>
      <c r="N88" s="202">
        <v>1.96</v>
      </c>
      <c r="O88" s="202">
        <v>2.77</v>
      </c>
      <c r="P88" s="202">
        <v>0.91</v>
      </c>
      <c r="Q88" s="202">
        <v>-12.71</v>
      </c>
      <c r="R88" s="202">
        <v>0.54</v>
      </c>
      <c r="S88" s="202">
        <v>-12.14</v>
      </c>
      <c r="T88" s="202">
        <v>0</v>
      </c>
      <c r="U88" s="202">
        <v>1.53</v>
      </c>
      <c r="V88" s="202">
        <v>0.34</v>
      </c>
      <c r="W88" s="202">
        <v>1.1299999999999999</v>
      </c>
      <c r="X88" s="202">
        <v>2.4500000000000002</v>
      </c>
      <c r="Y88" s="202">
        <v>0</v>
      </c>
      <c r="Z88" s="202">
        <v>4.6100000000000003</v>
      </c>
      <c r="AA88" s="202">
        <v>1.49</v>
      </c>
      <c r="AB88" s="202">
        <v>0</v>
      </c>
      <c r="AC88" s="202">
        <v>21.97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41.9</v>
      </c>
      <c r="AJ88" s="202">
        <v>0</v>
      </c>
      <c r="AK88" s="202">
        <v>6.63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14.07</v>
      </c>
      <c r="D89" s="202">
        <v>3.23</v>
      </c>
      <c r="E89" s="202">
        <v>0</v>
      </c>
      <c r="F89" s="202">
        <v>23.37</v>
      </c>
      <c r="G89" s="202">
        <v>0</v>
      </c>
      <c r="H89" s="202">
        <v>0</v>
      </c>
      <c r="I89" s="202">
        <v>36.590000000000003</v>
      </c>
      <c r="J89" s="202">
        <v>1.92</v>
      </c>
      <c r="K89" s="202">
        <v>6.07</v>
      </c>
      <c r="L89" s="202">
        <v>4.79</v>
      </c>
      <c r="M89" s="202">
        <v>2.41</v>
      </c>
      <c r="N89" s="202">
        <v>1.96</v>
      </c>
      <c r="O89" s="202">
        <v>2.77</v>
      </c>
      <c r="P89" s="202">
        <v>0.91</v>
      </c>
      <c r="Q89" s="202">
        <v>-12.71</v>
      </c>
      <c r="R89" s="202">
        <v>0.54</v>
      </c>
      <c r="S89" s="202">
        <v>-12.14</v>
      </c>
      <c r="T89" s="202">
        <v>0</v>
      </c>
      <c r="U89" s="202">
        <v>1.53</v>
      </c>
      <c r="V89" s="202">
        <v>0.34</v>
      </c>
      <c r="W89" s="202">
        <v>1.1299999999999999</v>
      </c>
      <c r="X89" s="202">
        <v>2.4500000000000002</v>
      </c>
      <c r="Y89" s="202">
        <v>0</v>
      </c>
      <c r="Z89" s="202">
        <v>4.6100000000000003</v>
      </c>
      <c r="AA89" s="202">
        <v>1.49</v>
      </c>
      <c r="AB89" s="202">
        <v>0</v>
      </c>
      <c r="AC89" s="202">
        <v>25.78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43.09</v>
      </c>
      <c r="AJ89" s="202">
        <v>0</v>
      </c>
      <c r="AK89" s="202">
        <v>6.63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14.07</v>
      </c>
      <c r="D90" s="202">
        <v>3.23</v>
      </c>
      <c r="E90" s="202">
        <v>0</v>
      </c>
      <c r="F90" s="202">
        <v>23.37</v>
      </c>
      <c r="G90" s="202">
        <v>0</v>
      </c>
      <c r="H90" s="202">
        <v>0</v>
      </c>
      <c r="I90" s="202">
        <v>36.590000000000003</v>
      </c>
      <c r="J90" s="202">
        <v>1.92</v>
      </c>
      <c r="K90" s="202">
        <v>6.07</v>
      </c>
      <c r="L90" s="202">
        <v>4.79</v>
      </c>
      <c r="M90" s="202">
        <v>2.41</v>
      </c>
      <c r="N90" s="202">
        <v>1.96</v>
      </c>
      <c r="O90" s="202">
        <v>2.77</v>
      </c>
      <c r="P90" s="202">
        <v>0.91</v>
      </c>
      <c r="Q90" s="202">
        <v>-12.71</v>
      </c>
      <c r="R90" s="202">
        <v>0.54</v>
      </c>
      <c r="S90" s="202">
        <v>-12.14</v>
      </c>
      <c r="T90" s="202">
        <v>0</v>
      </c>
      <c r="U90" s="202">
        <v>1.53</v>
      </c>
      <c r="V90" s="202">
        <v>0.34</v>
      </c>
      <c r="W90" s="202">
        <v>1.1299999999999999</v>
      </c>
      <c r="X90" s="202">
        <v>2.4500000000000002</v>
      </c>
      <c r="Y90" s="202">
        <v>0</v>
      </c>
      <c r="Z90" s="202">
        <v>4.6100000000000003</v>
      </c>
      <c r="AA90" s="202">
        <v>1.49</v>
      </c>
      <c r="AB90" s="202">
        <v>0</v>
      </c>
      <c r="AC90" s="202">
        <v>25.52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42.79</v>
      </c>
      <c r="AJ90" s="202">
        <v>0</v>
      </c>
      <c r="AK90" s="202">
        <v>6.63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14.07</v>
      </c>
      <c r="D91" s="202">
        <v>3.23</v>
      </c>
      <c r="E91" s="202">
        <v>0</v>
      </c>
      <c r="F91" s="202">
        <v>23.37</v>
      </c>
      <c r="G91" s="202">
        <v>0</v>
      </c>
      <c r="H91" s="202">
        <v>0</v>
      </c>
      <c r="I91" s="202">
        <v>36.590000000000003</v>
      </c>
      <c r="J91" s="202">
        <v>1.92</v>
      </c>
      <c r="K91" s="202">
        <v>6.07</v>
      </c>
      <c r="L91" s="202">
        <v>4.79</v>
      </c>
      <c r="M91" s="202">
        <v>2.41</v>
      </c>
      <c r="N91" s="202">
        <v>1.96</v>
      </c>
      <c r="O91" s="202">
        <v>2.77</v>
      </c>
      <c r="P91" s="202">
        <v>0.91</v>
      </c>
      <c r="Q91" s="202">
        <v>-12.71</v>
      </c>
      <c r="R91" s="202">
        <v>0.54</v>
      </c>
      <c r="S91" s="202">
        <v>-12.14</v>
      </c>
      <c r="T91" s="202">
        <v>0</v>
      </c>
      <c r="U91" s="202">
        <v>1.53</v>
      </c>
      <c r="V91" s="202">
        <v>0.34</v>
      </c>
      <c r="W91" s="202">
        <v>1.1299999999999999</v>
      </c>
      <c r="X91" s="202">
        <v>2.4500000000000002</v>
      </c>
      <c r="Y91" s="202">
        <v>0</v>
      </c>
      <c r="Z91" s="202">
        <v>4.6100000000000003</v>
      </c>
      <c r="AA91" s="202">
        <v>1.49</v>
      </c>
      <c r="AB91" s="202">
        <v>0</v>
      </c>
      <c r="AC91" s="202">
        <v>25.52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43.03</v>
      </c>
      <c r="AJ91" s="202">
        <v>0</v>
      </c>
      <c r="AK91" s="202">
        <v>6.23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14.07</v>
      </c>
      <c r="D92" s="202">
        <v>3.23</v>
      </c>
      <c r="E92" s="202">
        <v>0</v>
      </c>
      <c r="F92" s="202">
        <v>23.37</v>
      </c>
      <c r="G92" s="202">
        <v>0</v>
      </c>
      <c r="H92" s="202">
        <v>0</v>
      </c>
      <c r="I92" s="202">
        <v>36.590000000000003</v>
      </c>
      <c r="J92" s="202">
        <v>1.92</v>
      </c>
      <c r="K92" s="202">
        <v>6.07</v>
      </c>
      <c r="L92" s="202">
        <v>4.79</v>
      </c>
      <c r="M92" s="202">
        <v>2.41</v>
      </c>
      <c r="N92" s="202">
        <v>1.96</v>
      </c>
      <c r="O92" s="202">
        <v>2.77</v>
      </c>
      <c r="P92" s="202">
        <v>0.91</v>
      </c>
      <c r="Q92" s="202">
        <v>-12.71</v>
      </c>
      <c r="R92" s="202">
        <v>0.54</v>
      </c>
      <c r="S92" s="202">
        <v>-12.14</v>
      </c>
      <c r="T92" s="202">
        <v>0</v>
      </c>
      <c r="U92" s="202">
        <v>1.53</v>
      </c>
      <c r="V92" s="202">
        <v>0.34</v>
      </c>
      <c r="W92" s="202">
        <v>1.1299999999999999</v>
      </c>
      <c r="X92" s="202">
        <v>2.4500000000000002</v>
      </c>
      <c r="Y92" s="202">
        <v>0</v>
      </c>
      <c r="Z92" s="202">
        <v>4.6100000000000003</v>
      </c>
      <c r="AA92" s="202">
        <v>1.49</v>
      </c>
      <c r="AB92" s="202">
        <v>0</v>
      </c>
      <c r="AC92" s="202">
        <v>25.52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42.5</v>
      </c>
      <c r="AJ92" s="202">
        <v>0</v>
      </c>
      <c r="AK92" s="202">
        <v>5.05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14.07</v>
      </c>
      <c r="D93" s="202">
        <v>3.23</v>
      </c>
      <c r="E93" s="202">
        <v>0</v>
      </c>
      <c r="F93" s="202">
        <v>23.37</v>
      </c>
      <c r="G93" s="202">
        <v>0</v>
      </c>
      <c r="H93" s="202">
        <v>0</v>
      </c>
      <c r="I93" s="202">
        <v>36.590000000000003</v>
      </c>
      <c r="J93" s="202">
        <v>1.92</v>
      </c>
      <c r="K93" s="202">
        <v>6.07</v>
      </c>
      <c r="L93" s="202">
        <v>4.79</v>
      </c>
      <c r="M93" s="202">
        <v>2.41</v>
      </c>
      <c r="N93" s="202">
        <v>1.96</v>
      </c>
      <c r="O93" s="202">
        <v>2.77</v>
      </c>
      <c r="P93" s="202">
        <v>0.91</v>
      </c>
      <c r="Q93" s="202">
        <v>-12.71</v>
      </c>
      <c r="R93" s="202">
        <v>0.54</v>
      </c>
      <c r="S93" s="202">
        <v>-12.14</v>
      </c>
      <c r="T93" s="202">
        <v>0</v>
      </c>
      <c r="U93" s="202">
        <v>1.53</v>
      </c>
      <c r="V93" s="202">
        <v>0.34</v>
      </c>
      <c r="W93" s="202">
        <v>1.1299999999999999</v>
      </c>
      <c r="X93" s="202">
        <v>2.4500000000000002</v>
      </c>
      <c r="Y93" s="202">
        <v>0</v>
      </c>
      <c r="Z93" s="202">
        <v>4.6100000000000003</v>
      </c>
      <c r="AA93" s="202">
        <v>1.49</v>
      </c>
      <c r="AB93" s="202">
        <v>0</v>
      </c>
      <c r="AC93" s="202">
        <v>21.32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41.9</v>
      </c>
      <c r="AJ93" s="202">
        <v>0</v>
      </c>
      <c r="AK93" s="202">
        <v>5.05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14.07</v>
      </c>
      <c r="D94" s="202">
        <v>3.23</v>
      </c>
      <c r="E94" s="202">
        <v>0</v>
      </c>
      <c r="F94" s="202">
        <v>23.37</v>
      </c>
      <c r="G94" s="202">
        <v>0</v>
      </c>
      <c r="H94" s="202">
        <v>0</v>
      </c>
      <c r="I94" s="202">
        <v>36.590000000000003</v>
      </c>
      <c r="J94" s="202">
        <v>1.92</v>
      </c>
      <c r="K94" s="202">
        <v>6.07</v>
      </c>
      <c r="L94" s="202">
        <v>4.79</v>
      </c>
      <c r="M94" s="202">
        <v>2.41</v>
      </c>
      <c r="N94" s="202">
        <v>1.96</v>
      </c>
      <c r="O94" s="202">
        <v>2.77</v>
      </c>
      <c r="P94" s="202">
        <v>0.91</v>
      </c>
      <c r="Q94" s="202">
        <v>-12.71</v>
      </c>
      <c r="R94" s="202">
        <v>0.54</v>
      </c>
      <c r="S94" s="202">
        <v>-12.14</v>
      </c>
      <c r="T94" s="202">
        <v>0</v>
      </c>
      <c r="U94" s="202">
        <v>1.53</v>
      </c>
      <c r="V94" s="202">
        <v>0.34</v>
      </c>
      <c r="W94" s="202">
        <v>1.1299999999999999</v>
      </c>
      <c r="X94" s="202">
        <v>2.4500000000000002</v>
      </c>
      <c r="Y94" s="202">
        <v>0</v>
      </c>
      <c r="Z94" s="202">
        <v>4.6100000000000003</v>
      </c>
      <c r="AA94" s="202">
        <v>1.49</v>
      </c>
      <c r="AB94" s="202">
        <v>0</v>
      </c>
      <c r="AC94" s="202">
        <v>21.32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41.9</v>
      </c>
      <c r="AJ94" s="202">
        <v>0</v>
      </c>
      <c r="AK94" s="202">
        <v>5.05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14.07</v>
      </c>
      <c r="D95" s="202">
        <v>3.23</v>
      </c>
      <c r="E95" s="202">
        <v>0</v>
      </c>
      <c r="F95" s="202">
        <v>23.37</v>
      </c>
      <c r="G95" s="202">
        <v>0</v>
      </c>
      <c r="H95" s="202">
        <v>0</v>
      </c>
      <c r="I95" s="202">
        <v>36.590000000000003</v>
      </c>
      <c r="J95" s="202">
        <v>1.92</v>
      </c>
      <c r="K95" s="202">
        <v>6.07</v>
      </c>
      <c r="L95" s="202">
        <v>4.79</v>
      </c>
      <c r="M95" s="202">
        <v>2.41</v>
      </c>
      <c r="N95" s="202">
        <v>1.96</v>
      </c>
      <c r="O95" s="202">
        <v>2.77</v>
      </c>
      <c r="P95" s="202">
        <v>0.91</v>
      </c>
      <c r="Q95" s="202">
        <v>-12.71</v>
      </c>
      <c r="R95" s="202">
        <v>0.54</v>
      </c>
      <c r="S95" s="202">
        <v>-12.14</v>
      </c>
      <c r="T95" s="202">
        <v>0</v>
      </c>
      <c r="U95" s="202">
        <v>1.53</v>
      </c>
      <c r="V95" s="202">
        <v>0.34</v>
      </c>
      <c r="W95" s="202">
        <v>1.1299999999999999</v>
      </c>
      <c r="X95" s="202">
        <v>2.4500000000000002</v>
      </c>
      <c r="Y95" s="202">
        <v>0</v>
      </c>
      <c r="Z95" s="202">
        <v>4.6100000000000003</v>
      </c>
      <c r="AA95" s="202">
        <v>1.49</v>
      </c>
      <c r="AB95" s="202">
        <v>0</v>
      </c>
      <c r="AC95" s="202">
        <v>25.52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42.5</v>
      </c>
      <c r="AJ95" s="202">
        <v>0</v>
      </c>
      <c r="AK95" s="202">
        <v>5.05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14.07</v>
      </c>
      <c r="D96" s="202">
        <v>3.23</v>
      </c>
      <c r="E96" s="202">
        <v>0</v>
      </c>
      <c r="F96" s="202">
        <v>23.37</v>
      </c>
      <c r="G96" s="202">
        <v>0</v>
      </c>
      <c r="H96" s="202">
        <v>0</v>
      </c>
      <c r="I96" s="202">
        <v>36.590000000000003</v>
      </c>
      <c r="J96" s="202">
        <v>1.92</v>
      </c>
      <c r="K96" s="202">
        <v>6.07</v>
      </c>
      <c r="L96" s="202">
        <v>4.79</v>
      </c>
      <c r="M96" s="202">
        <v>2.41</v>
      </c>
      <c r="N96" s="202">
        <v>1.96</v>
      </c>
      <c r="O96" s="202">
        <v>2.77</v>
      </c>
      <c r="P96" s="202">
        <v>0.91</v>
      </c>
      <c r="Q96" s="202">
        <v>-12.71</v>
      </c>
      <c r="R96" s="202">
        <v>0.54</v>
      </c>
      <c r="S96" s="202">
        <v>-12.14</v>
      </c>
      <c r="T96" s="202">
        <v>0</v>
      </c>
      <c r="U96" s="202">
        <v>1.53</v>
      </c>
      <c r="V96" s="202">
        <v>0.34</v>
      </c>
      <c r="W96" s="202">
        <v>1.1299999999999999</v>
      </c>
      <c r="X96" s="202">
        <v>2.4500000000000002</v>
      </c>
      <c r="Y96" s="202">
        <v>0</v>
      </c>
      <c r="Z96" s="202">
        <v>4.6100000000000003</v>
      </c>
      <c r="AA96" s="202">
        <v>1.49</v>
      </c>
      <c r="AB96" s="202">
        <v>0</v>
      </c>
      <c r="AC96" s="202">
        <v>25.52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42.5</v>
      </c>
      <c r="AJ96" s="202">
        <v>0</v>
      </c>
      <c r="AK96" s="202">
        <v>5.05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14.07</v>
      </c>
      <c r="D97" s="202">
        <v>3.23</v>
      </c>
      <c r="E97" s="202">
        <v>0</v>
      </c>
      <c r="F97" s="202">
        <v>23.37</v>
      </c>
      <c r="G97" s="202">
        <v>0</v>
      </c>
      <c r="H97" s="202">
        <v>0</v>
      </c>
      <c r="I97" s="202">
        <v>36.590000000000003</v>
      </c>
      <c r="J97" s="202">
        <v>1.92</v>
      </c>
      <c r="K97" s="202">
        <v>6.07</v>
      </c>
      <c r="L97" s="202">
        <v>4.79</v>
      </c>
      <c r="M97" s="202">
        <v>2.41</v>
      </c>
      <c r="N97" s="202">
        <v>1.96</v>
      </c>
      <c r="O97" s="202">
        <v>2.77</v>
      </c>
      <c r="P97" s="202">
        <v>0.91</v>
      </c>
      <c r="Q97" s="202">
        <v>-12.71</v>
      </c>
      <c r="R97" s="202">
        <v>0.54</v>
      </c>
      <c r="S97" s="202">
        <v>-12.14</v>
      </c>
      <c r="T97" s="202">
        <v>0</v>
      </c>
      <c r="U97" s="202">
        <v>1.53</v>
      </c>
      <c r="V97" s="202">
        <v>0.34</v>
      </c>
      <c r="W97" s="202">
        <v>1.1299999999999999</v>
      </c>
      <c r="X97" s="202">
        <v>2.4500000000000002</v>
      </c>
      <c r="Y97" s="202">
        <v>0</v>
      </c>
      <c r="Z97" s="202">
        <v>4.6100000000000003</v>
      </c>
      <c r="AA97" s="202">
        <v>1.49</v>
      </c>
      <c r="AB97" s="202">
        <v>0</v>
      </c>
      <c r="AC97" s="202">
        <v>25.52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43.03</v>
      </c>
      <c r="AJ97" s="202">
        <v>0</v>
      </c>
      <c r="AK97" s="202">
        <v>6.23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14.07</v>
      </c>
      <c r="D98" s="202">
        <v>3.23</v>
      </c>
      <c r="E98" s="202">
        <v>0</v>
      </c>
      <c r="F98" s="202">
        <v>23.37</v>
      </c>
      <c r="G98" s="202">
        <v>0</v>
      </c>
      <c r="H98" s="202">
        <v>0</v>
      </c>
      <c r="I98" s="202">
        <v>36.590000000000003</v>
      </c>
      <c r="J98" s="202">
        <v>1.92</v>
      </c>
      <c r="K98" s="202">
        <v>6.07</v>
      </c>
      <c r="L98" s="202">
        <v>4.79</v>
      </c>
      <c r="M98" s="202">
        <v>2.41</v>
      </c>
      <c r="N98" s="202">
        <v>1.96</v>
      </c>
      <c r="O98" s="202">
        <v>2.77</v>
      </c>
      <c r="P98" s="202">
        <v>0.91</v>
      </c>
      <c r="Q98" s="202">
        <v>0.36</v>
      </c>
      <c r="R98" s="202">
        <v>0.54</v>
      </c>
      <c r="S98" s="202">
        <v>-12.14</v>
      </c>
      <c r="T98" s="202">
        <v>0</v>
      </c>
      <c r="U98" s="202">
        <v>1.53</v>
      </c>
      <c r="V98" s="202">
        <v>0.34</v>
      </c>
      <c r="W98" s="202">
        <v>1.1299999999999999</v>
      </c>
      <c r="X98" s="202">
        <v>2.4500000000000002</v>
      </c>
      <c r="Y98" s="202">
        <v>0</v>
      </c>
      <c r="Z98" s="202">
        <v>4.6100000000000003</v>
      </c>
      <c r="AA98" s="202">
        <v>1.49</v>
      </c>
      <c r="AB98" s="202">
        <v>0</v>
      </c>
      <c r="AC98" s="202">
        <v>25.52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42.5</v>
      </c>
      <c r="AJ98" s="202">
        <v>0</v>
      </c>
      <c r="AK98" s="202">
        <v>5.05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0.36673</v>
      </c>
      <c r="D99">
        <f t="shared" si="0"/>
        <v>6.7100000000000035E-2</v>
      </c>
      <c r="E99">
        <f t="shared" si="0"/>
        <v>0</v>
      </c>
      <c r="F99">
        <f t="shared" si="0"/>
        <v>9.3480000000000008E-2</v>
      </c>
      <c r="G99">
        <f t="shared" si="0"/>
        <v>0.46739999999999904</v>
      </c>
      <c r="H99">
        <f t="shared" si="0"/>
        <v>0</v>
      </c>
      <c r="I99">
        <f t="shared" si="0"/>
        <v>0.87912000000000112</v>
      </c>
      <c r="J99">
        <f t="shared" si="0"/>
        <v>4.9999999999999878E-2</v>
      </c>
      <c r="K99">
        <f t="shared" si="0"/>
        <v>0.49392499999999895</v>
      </c>
      <c r="L99">
        <f t="shared" si="0"/>
        <v>0.76068000000000013</v>
      </c>
      <c r="M99">
        <f t="shared" si="0"/>
        <v>6.3749999999999932E-2</v>
      </c>
      <c r="N99">
        <f t="shared" si="0"/>
        <v>4.7040000000000012E-2</v>
      </c>
      <c r="O99">
        <f t="shared" si="0"/>
        <v>6.6480000000000095E-2</v>
      </c>
      <c r="P99">
        <f t="shared" si="0"/>
        <v>2.183999999999995E-2</v>
      </c>
      <c r="Q99">
        <f t="shared" si="0"/>
        <v>-1.159749999999987E-2</v>
      </c>
      <c r="R99">
        <f t="shared" si="0"/>
        <v>7.9215000000000146E-2</v>
      </c>
      <c r="S99">
        <f t="shared" si="0"/>
        <v>-5.3549999999999223E-3</v>
      </c>
      <c r="T99">
        <f t="shared" si="0"/>
        <v>0</v>
      </c>
      <c r="U99">
        <f t="shared" si="0"/>
        <v>4.417500000000002E-2</v>
      </c>
      <c r="V99">
        <f t="shared" si="0"/>
        <v>2.1300000000000052E-2</v>
      </c>
      <c r="W99">
        <f t="shared" si="0"/>
        <v>3.9814999999999913E-2</v>
      </c>
      <c r="X99">
        <f t="shared" si="0"/>
        <v>0.11868249999999986</v>
      </c>
      <c r="Y99">
        <f t="shared" si="0"/>
        <v>0</v>
      </c>
      <c r="Z99">
        <f t="shared" si="0"/>
        <v>0.7691050000000007</v>
      </c>
      <c r="AA99">
        <f t="shared" si="0"/>
        <v>4.5860000000000053E-2</v>
      </c>
      <c r="AB99">
        <f t="shared" si="0"/>
        <v>0</v>
      </c>
      <c r="AC99">
        <f t="shared" si="0"/>
        <v>0.54945500000000025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1.0185649999999999</v>
      </c>
      <c r="AJ99">
        <f t="shared" si="0"/>
        <v>0</v>
      </c>
      <c r="AK99">
        <f t="shared" si="0"/>
        <v>9.4655000000000003E-2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10.54</v>
      </c>
      <c r="D3" s="202">
        <v>0</v>
      </c>
      <c r="E3" s="202">
        <v>0</v>
      </c>
      <c r="F3" s="202">
        <v>0</v>
      </c>
      <c r="G3" s="202">
        <v>13.52</v>
      </c>
      <c r="H3" s="202">
        <v>0</v>
      </c>
      <c r="I3" s="202">
        <v>21.16</v>
      </c>
      <c r="J3" s="202">
        <v>1.39</v>
      </c>
      <c r="K3" s="202">
        <v>1.95</v>
      </c>
      <c r="L3" s="202">
        <v>2.46</v>
      </c>
      <c r="M3" s="202">
        <v>0</v>
      </c>
      <c r="N3" s="202">
        <v>1.1399999999999999</v>
      </c>
      <c r="O3" s="202">
        <v>1.9</v>
      </c>
      <c r="P3" s="202">
        <v>2.2799999999999998</v>
      </c>
      <c r="Q3" s="202">
        <v>0.21</v>
      </c>
      <c r="R3" s="202">
        <v>0.41</v>
      </c>
      <c r="S3" s="202">
        <v>0.25</v>
      </c>
      <c r="T3" s="202">
        <v>0</v>
      </c>
      <c r="U3" s="202">
        <v>9.1</v>
      </c>
      <c r="V3" s="202">
        <v>0.2</v>
      </c>
      <c r="W3" s="202">
        <v>0.42</v>
      </c>
      <c r="X3" s="202">
        <v>1.41</v>
      </c>
      <c r="Y3" s="202">
        <v>0</v>
      </c>
      <c r="Z3" s="202">
        <v>2.66</v>
      </c>
      <c r="AA3" s="202">
        <v>0.86</v>
      </c>
      <c r="AB3" s="202">
        <v>0</v>
      </c>
      <c r="AC3" s="202">
        <v>11.51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25.38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10.54</v>
      </c>
      <c r="D4" s="202">
        <v>0</v>
      </c>
      <c r="E4" s="202">
        <v>0</v>
      </c>
      <c r="F4" s="202">
        <v>0</v>
      </c>
      <c r="G4" s="202">
        <v>13.52</v>
      </c>
      <c r="H4" s="202">
        <v>0</v>
      </c>
      <c r="I4" s="202">
        <v>21.16</v>
      </c>
      <c r="J4" s="202">
        <v>1.39</v>
      </c>
      <c r="K4" s="202">
        <v>1.95</v>
      </c>
      <c r="L4" s="202">
        <v>2.46</v>
      </c>
      <c r="M4" s="202">
        <v>0</v>
      </c>
      <c r="N4" s="202">
        <v>1.1399999999999999</v>
      </c>
      <c r="O4" s="202">
        <v>1.9</v>
      </c>
      <c r="P4" s="202">
        <v>2.2799999999999998</v>
      </c>
      <c r="Q4" s="202">
        <v>0.21</v>
      </c>
      <c r="R4" s="202">
        <v>0.41</v>
      </c>
      <c r="S4" s="202">
        <v>0.25</v>
      </c>
      <c r="T4" s="202">
        <v>0</v>
      </c>
      <c r="U4" s="202">
        <v>9.1</v>
      </c>
      <c r="V4" s="202">
        <v>0.2</v>
      </c>
      <c r="W4" s="202">
        <v>0.42</v>
      </c>
      <c r="X4" s="202">
        <v>1.41</v>
      </c>
      <c r="Y4" s="202">
        <v>0</v>
      </c>
      <c r="Z4" s="202">
        <v>2.66</v>
      </c>
      <c r="AA4" s="202">
        <v>0.86</v>
      </c>
      <c r="AB4" s="202">
        <v>0</v>
      </c>
      <c r="AC4" s="202">
        <v>11.51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25.38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10.54</v>
      </c>
      <c r="D5" s="202">
        <v>0</v>
      </c>
      <c r="E5" s="202">
        <v>0</v>
      </c>
      <c r="F5" s="202">
        <v>0</v>
      </c>
      <c r="G5" s="202">
        <v>13.52</v>
      </c>
      <c r="H5" s="202">
        <v>0</v>
      </c>
      <c r="I5" s="202">
        <v>21.16</v>
      </c>
      <c r="J5" s="202">
        <v>1.39</v>
      </c>
      <c r="K5" s="202">
        <v>1.95</v>
      </c>
      <c r="L5" s="202">
        <v>2.46</v>
      </c>
      <c r="M5" s="202">
        <v>0</v>
      </c>
      <c r="N5" s="202">
        <v>1.1399999999999999</v>
      </c>
      <c r="O5" s="202">
        <v>1.9</v>
      </c>
      <c r="P5" s="202">
        <v>2.2799999999999998</v>
      </c>
      <c r="Q5" s="202">
        <v>0.21</v>
      </c>
      <c r="R5" s="202">
        <v>0.41</v>
      </c>
      <c r="S5" s="202">
        <v>0.25</v>
      </c>
      <c r="T5" s="202">
        <v>0</v>
      </c>
      <c r="U5" s="202">
        <v>9.1</v>
      </c>
      <c r="V5" s="202">
        <v>0.2</v>
      </c>
      <c r="W5" s="202">
        <v>0.42</v>
      </c>
      <c r="X5" s="202">
        <v>1.41</v>
      </c>
      <c r="Y5" s="202">
        <v>0</v>
      </c>
      <c r="Z5" s="202">
        <v>2.66</v>
      </c>
      <c r="AA5" s="202">
        <v>0.86</v>
      </c>
      <c r="AB5" s="202">
        <v>0</v>
      </c>
      <c r="AC5" s="202">
        <v>11.51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25.38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10.54</v>
      </c>
      <c r="D6" s="202">
        <v>0</v>
      </c>
      <c r="E6" s="202">
        <v>0</v>
      </c>
      <c r="F6" s="202">
        <v>0</v>
      </c>
      <c r="G6" s="202">
        <v>13.52</v>
      </c>
      <c r="H6" s="202">
        <v>0</v>
      </c>
      <c r="I6" s="202">
        <v>21.16</v>
      </c>
      <c r="J6" s="202">
        <v>1.39</v>
      </c>
      <c r="K6" s="202">
        <v>1.95</v>
      </c>
      <c r="L6" s="202">
        <v>2.46</v>
      </c>
      <c r="M6" s="202">
        <v>0</v>
      </c>
      <c r="N6" s="202">
        <v>1.1399999999999999</v>
      </c>
      <c r="O6" s="202">
        <v>1.9</v>
      </c>
      <c r="P6" s="202">
        <v>2.2799999999999998</v>
      </c>
      <c r="Q6" s="202">
        <v>0.21</v>
      </c>
      <c r="R6" s="202">
        <v>0.41</v>
      </c>
      <c r="S6" s="202">
        <v>0.25</v>
      </c>
      <c r="T6" s="202">
        <v>0</v>
      </c>
      <c r="U6" s="202">
        <v>9.1</v>
      </c>
      <c r="V6" s="202">
        <v>0.2</v>
      </c>
      <c r="W6" s="202">
        <v>0.42</v>
      </c>
      <c r="X6" s="202">
        <v>1.41</v>
      </c>
      <c r="Y6" s="202">
        <v>0</v>
      </c>
      <c r="Z6" s="202">
        <v>2.66</v>
      </c>
      <c r="AA6" s="202">
        <v>0.86</v>
      </c>
      <c r="AB6" s="202">
        <v>0</v>
      </c>
      <c r="AC6" s="202">
        <v>11.51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25.38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10.54</v>
      </c>
      <c r="D7" s="202">
        <v>0</v>
      </c>
      <c r="E7" s="202">
        <v>0</v>
      </c>
      <c r="F7" s="202">
        <v>0</v>
      </c>
      <c r="G7" s="202">
        <v>13.52</v>
      </c>
      <c r="H7" s="202">
        <v>0</v>
      </c>
      <c r="I7" s="202">
        <v>21.16</v>
      </c>
      <c r="J7" s="202">
        <v>1.39</v>
      </c>
      <c r="K7" s="202">
        <v>1.95</v>
      </c>
      <c r="L7" s="202">
        <v>46</v>
      </c>
      <c r="M7" s="202">
        <v>0</v>
      </c>
      <c r="N7" s="202">
        <v>1.1399999999999999</v>
      </c>
      <c r="O7" s="202">
        <v>1.9</v>
      </c>
      <c r="P7" s="202">
        <v>2.2799999999999998</v>
      </c>
      <c r="Q7" s="202">
        <v>0.21</v>
      </c>
      <c r="R7" s="202">
        <v>0.41</v>
      </c>
      <c r="S7" s="202">
        <v>0.25</v>
      </c>
      <c r="T7" s="202">
        <v>0</v>
      </c>
      <c r="U7" s="202">
        <v>9.1</v>
      </c>
      <c r="V7" s="202">
        <v>0.2</v>
      </c>
      <c r="W7" s="202">
        <v>0.42</v>
      </c>
      <c r="X7" s="202">
        <v>1.41</v>
      </c>
      <c r="Y7" s="202">
        <v>0</v>
      </c>
      <c r="Z7" s="202">
        <v>32.19</v>
      </c>
      <c r="AA7" s="202">
        <v>0.86</v>
      </c>
      <c r="AB7" s="202">
        <v>0</v>
      </c>
      <c r="AC7" s="202">
        <v>11.51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25.39</v>
      </c>
      <c r="AJ7" s="202">
        <v>0</v>
      </c>
      <c r="AK7" s="202">
        <v>9.92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10.54</v>
      </c>
      <c r="D8" s="202">
        <v>0</v>
      </c>
      <c r="E8" s="202">
        <v>0</v>
      </c>
      <c r="F8" s="202">
        <v>0</v>
      </c>
      <c r="G8" s="202">
        <v>13.52</v>
      </c>
      <c r="H8" s="202">
        <v>0</v>
      </c>
      <c r="I8" s="202">
        <v>21.16</v>
      </c>
      <c r="J8" s="202">
        <v>1.39</v>
      </c>
      <c r="K8" s="202">
        <v>1.95</v>
      </c>
      <c r="L8" s="202">
        <v>46</v>
      </c>
      <c r="M8" s="202">
        <v>0</v>
      </c>
      <c r="N8" s="202">
        <v>1.1399999999999999</v>
      </c>
      <c r="O8" s="202">
        <v>1.9</v>
      </c>
      <c r="P8" s="202">
        <v>2.2799999999999998</v>
      </c>
      <c r="Q8" s="202">
        <v>0.21</v>
      </c>
      <c r="R8" s="202">
        <v>0.41</v>
      </c>
      <c r="S8" s="202">
        <v>0.25</v>
      </c>
      <c r="T8" s="202">
        <v>0</v>
      </c>
      <c r="U8" s="202">
        <v>9.1</v>
      </c>
      <c r="V8" s="202">
        <v>0.2</v>
      </c>
      <c r="W8" s="202">
        <v>0.42</v>
      </c>
      <c r="X8" s="202">
        <v>1.41</v>
      </c>
      <c r="Y8" s="202">
        <v>0</v>
      </c>
      <c r="Z8" s="202">
        <v>32.19</v>
      </c>
      <c r="AA8" s="202">
        <v>0.86</v>
      </c>
      <c r="AB8" s="202">
        <v>0</v>
      </c>
      <c r="AC8" s="202">
        <v>11.51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25.38</v>
      </c>
      <c r="AJ8" s="202">
        <v>0</v>
      </c>
      <c r="AK8" s="202">
        <v>9.92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10.54</v>
      </c>
      <c r="D9" s="202">
        <v>0</v>
      </c>
      <c r="E9" s="202">
        <v>0</v>
      </c>
      <c r="F9" s="202">
        <v>0</v>
      </c>
      <c r="G9" s="202">
        <v>13.52</v>
      </c>
      <c r="H9" s="202">
        <v>0</v>
      </c>
      <c r="I9" s="202">
        <v>21.16</v>
      </c>
      <c r="J9" s="202">
        <v>1.39</v>
      </c>
      <c r="K9" s="202">
        <v>1.95</v>
      </c>
      <c r="L9" s="202">
        <v>46</v>
      </c>
      <c r="M9" s="202">
        <v>0</v>
      </c>
      <c r="N9" s="202">
        <v>1.1399999999999999</v>
      </c>
      <c r="O9" s="202">
        <v>1.9</v>
      </c>
      <c r="P9" s="202">
        <v>2.2799999999999998</v>
      </c>
      <c r="Q9" s="202">
        <v>0.21</v>
      </c>
      <c r="R9" s="202">
        <v>0.41</v>
      </c>
      <c r="S9" s="202">
        <v>0.25</v>
      </c>
      <c r="T9" s="202">
        <v>0</v>
      </c>
      <c r="U9" s="202">
        <v>9.1</v>
      </c>
      <c r="V9" s="202">
        <v>0.2</v>
      </c>
      <c r="W9" s="202">
        <v>0.42</v>
      </c>
      <c r="X9" s="202">
        <v>1.41</v>
      </c>
      <c r="Y9" s="202">
        <v>0</v>
      </c>
      <c r="Z9" s="202">
        <v>32.19</v>
      </c>
      <c r="AA9" s="202">
        <v>0.86</v>
      </c>
      <c r="AB9" s="202">
        <v>0</v>
      </c>
      <c r="AC9" s="202">
        <v>11.51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25.38</v>
      </c>
      <c r="AJ9" s="202">
        <v>0</v>
      </c>
      <c r="AK9" s="202">
        <v>9.92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10.54</v>
      </c>
      <c r="D10" s="202">
        <v>0</v>
      </c>
      <c r="E10" s="202">
        <v>0</v>
      </c>
      <c r="F10" s="202">
        <v>0</v>
      </c>
      <c r="G10" s="202">
        <v>13.52</v>
      </c>
      <c r="H10" s="202">
        <v>0</v>
      </c>
      <c r="I10" s="202">
        <v>21.16</v>
      </c>
      <c r="J10" s="202">
        <v>1.39</v>
      </c>
      <c r="K10" s="202">
        <v>1.95</v>
      </c>
      <c r="L10" s="202">
        <v>46</v>
      </c>
      <c r="M10" s="202">
        <v>0</v>
      </c>
      <c r="N10" s="202">
        <v>1.1399999999999999</v>
      </c>
      <c r="O10" s="202">
        <v>1.9</v>
      </c>
      <c r="P10" s="202">
        <v>2.2799999999999998</v>
      </c>
      <c r="Q10" s="202">
        <v>0.21</v>
      </c>
      <c r="R10" s="202">
        <v>0.41</v>
      </c>
      <c r="S10" s="202">
        <v>0.25</v>
      </c>
      <c r="T10" s="202">
        <v>0</v>
      </c>
      <c r="U10" s="202">
        <v>9.1</v>
      </c>
      <c r="V10" s="202">
        <v>0.2</v>
      </c>
      <c r="W10" s="202">
        <v>0.42</v>
      </c>
      <c r="X10" s="202">
        <v>1.41</v>
      </c>
      <c r="Y10" s="202">
        <v>0</v>
      </c>
      <c r="Z10" s="202">
        <v>37.96</v>
      </c>
      <c r="AA10" s="202">
        <v>0.86</v>
      </c>
      <c r="AB10" s="202">
        <v>0</v>
      </c>
      <c r="AC10" s="202">
        <v>11.51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25.38</v>
      </c>
      <c r="AJ10" s="202">
        <v>0</v>
      </c>
      <c r="AK10" s="202">
        <v>9.92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10.54</v>
      </c>
      <c r="D11" s="202">
        <v>0</v>
      </c>
      <c r="E11" s="202">
        <v>0</v>
      </c>
      <c r="F11" s="202">
        <v>0</v>
      </c>
      <c r="G11" s="202">
        <v>13.52</v>
      </c>
      <c r="H11" s="202">
        <v>0</v>
      </c>
      <c r="I11" s="202">
        <v>21.16</v>
      </c>
      <c r="J11" s="202">
        <v>1.39</v>
      </c>
      <c r="K11" s="202">
        <v>27.73</v>
      </c>
      <c r="L11" s="202">
        <v>46</v>
      </c>
      <c r="M11" s="202">
        <v>0</v>
      </c>
      <c r="N11" s="202">
        <v>1.1399999999999999</v>
      </c>
      <c r="O11" s="202">
        <v>1.9</v>
      </c>
      <c r="P11" s="202">
        <v>2.2799999999999998</v>
      </c>
      <c r="Q11" s="202">
        <v>3.62</v>
      </c>
      <c r="R11" s="202">
        <v>5.96</v>
      </c>
      <c r="S11" s="202">
        <v>3.81</v>
      </c>
      <c r="T11" s="202">
        <v>0</v>
      </c>
      <c r="U11" s="202">
        <v>9.1</v>
      </c>
      <c r="V11" s="202">
        <v>5.27</v>
      </c>
      <c r="W11" s="202">
        <v>6.29</v>
      </c>
      <c r="X11" s="202">
        <v>1.41</v>
      </c>
      <c r="Y11" s="202">
        <v>0</v>
      </c>
      <c r="Z11" s="202">
        <v>37.96</v>
      </c>
      <c r="AA11" s="202">
        <v>0.86</v>
      </c>
      <c r="AB11" s="202">
        <v>0</v>
      </c>
      <c r="AC11" s="202">
        <v>11.51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25.38</v>
      </c>
      <c r="AJ11" s="202">
        <v>0</v>
      </c>
      <c r="AK11" s="202">
        <v>9.92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10.54</v>
      </c>
      <c r="D12" s="202">
        <v>0</v>
      </c>
      <c r="E12" s="202">
        <v>0</v>
      </c>
      <c r="F12" s="202">
        <v>0</v>
      </c>
      <c r="G12" s="202">
        <v>13.52</v>
      </c>
      <c r="H12" s="202">
        <v>0</v>
      </c>
      <c r="I12" s="202">
        <v>21.16</v>
      </c>
      <c r="J12" s="202">
        <v>1.39</v>
      </c>
      <c r="K12" s="202">
        <v>27.73</v>
      </c>
      <c r="L12" s="202">
        <v>46</v>
      </c>
      <c r="M12" s="202">
        <v>0</v>
      </c>
      <c r="N12" s="202">
        <v>1.1399999999999999</v>
      </c>
      <c r="O12" s="202">
        <v>1.9</v>
      </c>
      <c r="P12" s="202">
        <v>2.2799999999999998</v>
      </c>
      <c r="Q12" s="202">
        <v>3.62</v>
      </c>
      <c r="R12" s="202">
        <v>5.96</v>
      </c>
      <c r="S12" s="202">
        <v>3.81</v>
      </c>
      <c r="T12" s="202">
        <v>0</v>
      </c>
      <c r="U12" s="202">
        <v>9.1</v>
      </c>
      <c r="V12" s="202">
        <v>5.27</v>
      </c>
      <c r="W12" s="202">
        <v>6.29</v>
      </c>
      <c r="X12" s="202">
        <v>1.41</v>
      </c>
      <c r="Y12" s="202">
        <v>0</v>
      </c>
      <c r="Z12" s="202">
        <v>37.96</v>
      </c>
      <c r="AA12" s="202">
        <v>5.67</v>
      </c>
      <c r="AB12" s="202">
        <v>0</v>
      </c>
      <c r="AC12" s="202">
        <v>11.51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25.38</v>
      </c>
      <c r="AJ12" s="202">
        <v>0</v>
      </c>
      <c r="AK12" s="202">
        <v>9.92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10.54</v>
      </c>
      <c r="D13" s="202">
        <v>0</v>
      </c>
      <c r="E13" s="202">
        <v>0</v>
      </c>
      <c r="F13" s="202">
        <v>0</v>
      </c>
      <c r="G13" s="202">
        <v>13.52</v>
      </c>
      <c r="H13" s="202">
        <v>0</v>
      </c>
      <c r="I13" s="202">
        <v>21.16</v>
      </c>
      <c r="J13" s="202">
        <v>1.39</v>
      </c>
      <c r="K13" s="202">
        <v>27.73</v>
      </c>
      <c r="L13" s="202">
        <v>46</v>
      </c>
      <c r="M13" s="202">
        <v>0</v>
      </c>
      <c r="N13" s="202">
        <v>1.1399999999999999</v>
      </c>
      <c r="O13" s="202">
        <v>1.9</v>
      </c>
      <c r="P13" s="202">
        <v>2.2799999999999998</v>
      </c>
      <c r="Q13" s="202">
        <v>3.62</v>
      </c>
      <c r="R13" s="202">
        <v>5.96</v>
      </c>
      <c r="S13" s="202">
        <v>3.81</v>
      </c>
      <c r="T13" s="202">
        <v>0</v>
      </c>
      <c r="U13" s="202">
        <v>9.1</v>
      </c>
      <c r="V13" s="202">
        <v>5.27</v>
      </c>
      <c r="W13" s="202">
        <v>6.29</v>
      </c>
      <c r="X13" s="202">
        <v>1.41</v>
      </c>
      <c r="Y13" s="202">
        <v>0</v>
      </c>
      <c r="Z13" s="202">
        <v>37.96</v>
      </c>
      <c r="AA13" s="202">
        <v>5.67</v>
      </c>
      <c r="AB13" s="202">
        <v>0</v>
      </c>
      <c r="AC13" s="202">
        <v>11.51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25.39</v>
      </c>
      <c r="AJ13" s="202">
        <v>0</v>
      </c>
      <c r="AK13" s="202">
        <v>9.92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10.54</v>
      </c>
      <c r="D14" s="202">
        <v>0</v>
      </c>
      <c r="E14" s="202">
        <v>0</v>
      </c>
      <c r="F14" s="202">
        <v>0</v>
      </c>
      <c r="G14" s="202">
        <v>13.52</v>
      </c>
      <c r="H14" s="202">
        <v>0</v>
      </c>
      <c r="I14" s="202">
        <v>21.16</v>
      </c>
      <c r="J14" s="202">
        <v>1.39</v>
      </c>
      <c r="K14" s="202">
        <v>27.73</v>
      </c>
      <c r="L14" s="202">
        <v>46</v>
      </c>
      <c r="M14" s="202">
        <v>0</v>
      </c>
      <c r="N14" s="202">
        <v>1.1399999999999999</v>
      </c>
      <c r="O14" s="202">
        <v>1.9</v>
      </c>
      <c r="P14" s="202">
        <v>2.2799999999999998</v>
      </c>
      <c r="Q14" s="202">
        <v>3.62</v>
      </c>
      <c r="R14" s="202">
        <v>5.96</v>
      </c>
      <c r="S14" s="202">
        <v>3.81</v>
      </c>
      <c r="T14" s="202">
        <v>0</v>
      </c>
      <c r="U14" s="202">
        <v>9.1</v>
      </c>
      <c r="V14" s="202">
        <v>5.27</v>
      </c>
      <c r="W14" s="202">
        <v>6.29</v>
      </c>
      <c r="X14" s="202">
        <v>1.41</v>
      </c>
      <c r="Y14" s="202">
        <v>0</v>
      </c>
      <c r="Z14" s="202">
        <v>37.96</v>
      </c>
      <c r="AA14" s="202">
        <v>5.67</v>
      </c>
      <c r="AB14" s="202">
        <v>0</v>
      </c>
      <c r="AC14" s="202">
        <v>11.51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25.38</v>
      </c>
      <c r="AJ14" s="202">
        <v>0</v>
      </c>
      <c r="AK14" s="202">
        <v>9.92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10.54</v>
      </c>
      <c r="D15" s="202">
        <v>0</v>
      </c>
      <c r="E15" s="202">
        <v>0</v>
      </c>
      <c r="F15" s="202">
        <v>0</v>
      </c>
      <c r="G15" s="202">
        <v>13.52</v>
      </c>
      <c r="H15" s="202">
        <v>0</v>
      </c>
      <c r="I15" s="202">
        <v>21.16</v>
      </c>
      <c r="J15" s="202">
        <v>1.39</v>
      </c>
      <c r="K15" s="202">
        <v>27.73</v>
      </c>
      <c r="L15" s="202">
        <v>46</v>
      </c>
      <c r="M15" s="202">
        <v>0</v>
      </c>
      <c r="N15" s="202">
        <v>1.1399999999999999</v>
      </c>
      <c r="O15" s="202">
        <v>1.9</v>
      </c>
      <c r="P15" s="202">
        <v>2.2799999999999998</v>
      </c>
      <c r="Q15" s="202">
        <v>3.62</v>
      </c>
      <c r="R15" s="202">
        <v>5.96</v>
      </c>
      <c r="S15" s="202">
        <v>3.81</v>
      </c>
      <c r="T15" s="202">
        <v>0</v>
      </c>
      <c r="U15" s="202">
        <v>9.1</v>
      </c>
      <c r="V15" s="202">
        <v>5.27</v>
      </c>
      <c r="W15" s="202">
        <v>6.29</v>
      </c>
      <c r="X15" s="202">
        <v>1.41</v>
      </c>
      <c r="Y15" s="202">
        <v>0</v>
      </c>
      <c r="Z15" s="202">
        <v>37.96</v>
      </c>
      <c r="AA15" s="202">
        <v>0.86</v>
      </c>
      <c r="AB15" s="202">
        <v>0</v>
      </c>
      <c r="AC15" s="202">
        <v>11.51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25.38</v>
      </c>
      <c r="AJ15" s="202">
        <v>0</v>
      </c>
      <c r="AK15" s="202">
        <v>9.92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10.54</v>
      </c>
      <c r="D16" s="202">
        <v>0</v>
      </c>
      <c r="E16" s="202">
        <v>0</v>
      </c>
      <c r="F16" s="202">
        <v>0</v>
      </c>
      <c r="G16" s="202">
        <v>13.52</v>
      </c>
      <c r="H16" s="202">
        <v>0</v>
      </c>
      <c r="I16" s="202">
        <v>21.16</v>
      </c>
      <c r="J16" s="202">
        <v>1.39</v>
      </c>
      <c r="K16" s="202">
        <v>27.73</v>
      </c>
      <c r="L16" s="202">
        <v>46</v>
      </c>
      <c r="M16" s="202">
        <v>0</v>
      </c>
      <c r="N16" s="202">
        <v>1.1399999999999999</v>
      </c>
      <c r="O16" s="202">
        <v>1.9</v>
      </c>
      <c r="P16" s="202">
        <v>2.2799999999999998</v>
      </c>
      <c r="Q16" s="202">
        <v>3.62</v>
      </c>
      <c r="R16" s="202">
        <v>5.96</v>
      </c>
      <c r="S16" s="202">
        <v>3.81</v>
      </c>
      <c r="T16" s="202">
        <v>0</v>
      </c>
      <c r="U16" s="202">
        <v>9.1</v>
      </c>
      <c r="V16" s="202">
        <v>5.27</v>
      </c>
      <c r="W16" s="202">
        <v>6.29</v>
      </c>
      <c r="X16" s="202">
        <v>1.41</v>
      </c>
      <c r="Y16" s="202">
        <v>0</v>
      </c>
      <c r="Z16" s="202">
        <v>37.96</v>
      </c>
      <c r="AA16" s="202">
        <v>0.86</v>
      </c>
      <c r="AB16" s="202">
        <v>0</v>
      </c>
      <c r="AC16" s="202">
        <v>11.51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25.38</v>
      </c>
      <c r="AJ16" s="202">
        <v>0</v>
      </c>
      <c r="AK16" s="202">
        <v>9.92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10.54</v>
      </c>
      <c r="D17" s="202">
        <v>0</v>
      </c>
      <c r="E17" s="202">
        <v>0</v>
      </c>
      <c r="F17" s="202">
        <v>0</v>
      </c>
      <c r="G17" s="202">
        <v>13.52</v>
      </c>
      <c r="H17" s="202">
        <v>0</v>
      </c>
      <c r="I17" s="202">
        <v>21.16</v>
      </c>
      <c r="J17" s="202">
        <v>1.39</v>
      </c>
      <c r="K17" s="202">
        <v>27.73</v>
      </c>
      <c r="L17" s="202">
        <v>46</v>
      </c>
      <c r="M17" s="202">
        <v>0</v>
      </c>
      <c r="N17" s="202">
        <v>1.1399999999999999</v>
      </c>
      <c r="O17" s="202">
        <v>1.9</v>
      </c>
      <c r="P17" s="202">
        <v>2.2799999999999998</v>
      </c>
      <c r="Q17" s="202">
        <v>3.62</v>
      </c>
      <c r="R17" s="202">
        <v>5.96</v>
      </c>
      <c r="S17" s="202">
        <v>3.81</v>
      </c>
      <c r="T17" s="202">
        <v>0</v>
      </c>
      <c r="U17" s="202">
        <v>9.1</v>
      </c>
      <c r="V17" s="202">
        <v>5.27</v>
      </c>
      <c r="W17" s="202">
        <v>6.29</v>
      </c>
      <c r="X17" s="202">
        <v>1.41</v>
      </c>
      <c r="Y17" s="202">
        <v>0</v>
      </c>
      <c r="Z17" s="202">
        <v>37.96</v>
      </c>
      <c r="AA17" s="202">
        <v>0.86</v>
      </c>
      <c r="AB17" s="202">
        <v>0</v>
      </c>
      <c r="AC17" s="202">
        <v>11.51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25.38</v>
      </c>
      <c r="AJ17" s="202">
        <v>0</v>
      </c>
      <c r="AK17" s="202">
        <v>9.92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10.54</v>
      </c>
      <c r="D18" s="202">
        <v>0</v>
      </c>
      <c r="E18" s="202">
        <v>0</v>
      </c>
      <c r="F18" s="202">
        <v>0</v>
      </c>
      <c r="G18" s="202">
        <v>13.52</v>
      </c>
      <c r="H18" s="202">
        <v>0</v>
      </c>
      <c r="I18" s="202">
        <v>21.16</v>
      </c>
      <c r="J18" s="202">
        <v>1.39</v>
      </c>
      <c r="K18" s="202">
        <v>27.73</v>
      </c>
      <c r="L18" s="202">
        <v>46</v>
      </c>
      <c r="M18" s="202">
        <v>0</v>
      </c>
      <c r="N18" s="202">
        <v>1.1399999999999999</v>
      </c>
      <c r="O18" s="202">
        <v>1.9</v>
      </c>
      <c r="P18" s="202">
        <v>2.2799999999999998</v>
      </c>
      <c r="Q18" s="202">
        <v>3.62</v>
      </c>
      <c r="R18" s="202">
        <v>5.96</v>
      </c>
      <c r="S18" s="202">
        <v>3.81</v>
      </c>
      <c r="T18" s="202">
        <v>0</v>
      </c>
      <c r="U18" s="202">
        <v>9.1</v>
      </c>
      <c r="V18" s="202">
        <v>5.27</v>
      </c>
      <c r="W18" s="202">
        <v>6.29</v>
      </c>
      <c r="X18" s="202">
        <v>1.41</v>
      </c>
      <c r="Y18" s="202">
        <v>0</v>
      </c>
      <c r="Z18" s="202">
        <v>37.96</v>
      </c>
      <c r="AA18" s="202">
        <v>0.86</v>
      </c>
      <c r="AB18" s="202">
        <v>0</v>
      </c>
      <c r="AC18" s="202">
        <v>11.51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25.38</v>
      </c>
      <c r="AJ18" s="202">
        <v>0</v>
      </c>
      <c r="AK18" s="202">
        <v>9.92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10.54</v>
      </c>
      <c r="D19" s="202">
        <v>0</v>
      </c>
      <c r="E19" s="202">
        <v>0</v>
      </c>
      <c r="F19" s="202">
        <v>0</v>
      </c>
      <c r="G19" s="202">
        <v>13.52</v>
      </c>
      <c r="H19" s="202">
        <v>0</v>
      </c>
      <c r="I19" s="202">
        <v>21.16</v>
      </c>
      <c r="J19" s="202">
        <v>1.39</v>
      </c>
      <c r="K19" s="202">
        <v>27.73</v>
      </c>
      <c r="L19" s="202">
        <v>46</v>
      </c>
      <c r="M19" s="202">
        <v>0</v>
      </c>
      <c r="N19" s="202">
        <v>1.1399999999999999</v>
      </c>
      <c r="O19" s="202">
        <v>1.9</v>
      </c>
      <c r="P19" s="202">
        <v>2.2799999999999998</v>
      </c>
      <c r="Q19" s="202">
        <v>0.21</v>
      </c>
      <c r="R19" s="202">
        <v>0.4</v>
      </c>
      <c r="S19" s="202">
        <v>0.25</v>
      </c>
      <c r="T19" s="202">
        <v>0</v>
      </c>
      <c r="U19" s="202">
        <v>9.1</v>
      </c>
      <c r="V19" s="202">
        <v>5.27</v>
      </c>
      <c r="W19" s="202">
        <v>0.42</v>
      </c>
      <c r="X19" s="202">
        <v>1.41</v>
      </c>
      <c r="Y19" s="202">
        <v>0</v>
      </c>
      <c r="Z19" s="202">
        <v>37.96</v>
      </c>
      <c r="AA19" s="202">
        <v>0.86</v>
      </c>
      <c r="AB19" s="202">
        <v>0</v>
      </c>
      <c r="AC19" s="202">
        <v>11.51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24.93</v>
      </c>
      <c r="AJ19" s="202">
        <v>0</v>
      </c>
      <c r="AK19" s="202">
        <v>9.92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10.54</v>
      </c>
      <c r="D20" s="202">
        <v>0</v>
      </c>
      <c r="E20" s="202">
        <v>0</v>
      </c>
      <c r="F20" s="202">
        <v>0</v>
      </c>
      <c r="G20" s="202">
        <v>13.52</v>
      </c>
      <c r="H20" s="202">
        <v>0</v>
      </c>
      <c r="I20" s="202">
        <v>21.16</v>
      </c>
      <c r="J20" s="202">
        <v>1.39</v>
      </c>
      <c r="K20" s="202">
        <v>27.73</v>
      </c>
      <c r="L20" s="202">
        <v>46</v>
      </c>
      <c r="M20" s="202">
        <v>0</v>
      </c>
      <c r="N20" s="202">
        <v>1.1399999999999999</v>
      </c>
      <c r="O20" s="202">
        <v>1.9</v>
      </c>
      <c r="P20" s="202">
        <v>2.2799999999999998</v>
      </c>
      <c r="Q20" s="202">
        <v>0.21</v>
      </c>
      <c r="R20" s="202">
        <v>0.4</v>
      </c>
      <c r="S20" s="202">
        <v>0.25</v>
      </c>
      <c r="T20" s="202">
        <v>0</v>
      </c>
      <c r="U20" s="202">
        <v>9.1</v>
      </c>
      <c r="V20" s="202">
        <v>5.27</v>
      </c>
      <c r="W20" s="202">
        <v>0.42</v>
      </c>
      <c r="X20" s="202">
        <v>1.41</v>
      </c>
      <c r="Y20" s="202">
        <v>0</v>
      </c>
      <c r="Z20" s="202">
        <v>37.96</v>
      </c>
      <c r="AA20" s="202">
        <v>0.86</v>
      </c>
      <c r="AB20" s="202">
        <v>0</v>
      </c>
      <c r="AC20" s="202">
        <v>11.51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24.93</v>
      </c>
      <c r="AJ20" s="202">
        <v>0</v>
      </c>
      <c r="AK20" s="202">
        <v>9.92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10.54</v>
      </c>
      <c r="D21" s="202">
        <v>0</v>
      </c>
      <c r="E21" s="202">
        <v>0</v>
      </c>
      <c r="F21" s="202">
        <v>0</v>
      </c>
      <c r="G21" s="202">
        <v>13.52</v>
      </c>
      <c r="H21" s="202">
        <v>0</v>
      </c>
      <c r="I21" s="202">
        <v>21.16</v>
      </c>
      <c r="J21" s="202">
        <v>1.39</v>
      </c>
      <c r="K21" s="202">
        <v>27.73</v>
      </c>
      <c r="L21" s="202">
        <v>46</v>
      </c>
      <c r="M21" s="202">
        <v>0</v>
      </c>
      <c r="N21" s="202">
        <v>1.1399999999999999</v>
      </c>
      <c r="O21" s="202">
        <v>1.9</v>
      </c>
      <c r="P21" s="202">
        <v>2.2799999999999998</v>
      </c>
      <c r="Q21" s="202">
        <v>0.21</v>
      </c>
      <c r="R21" s="202">
        <v>0.4</v>
      </c>
      <c r="S21" s="202">
        <v>0.25</v>
      </c>
      <c r="T21" s="202">
        <v>0</v>
      </c>
      <c r="U21" s="202">
        <v>9.1</v>
      </c>
      <c r="V21" s="202">
        <v>5.27</v>
      </c>
      <c r="W21" s="202">
        <v>0.42</v>
      </c>
      <c r="X21" s="202">
        <v>1.41</v>
      </c>
      <c r="Y21" s="202">
        <v>0</v>
      </c>
      <c r="Z21" s="202">
        <v>37.96</v>
      </c>
      <c r="AA21" s="202">
        <v>0.86</v>
      </c>
      <c r="AB21" s="202">
        <v>0</v>
      </c>
      <c r="AC21" s="202">
        <v>11.51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24.93</v>
      </c>
      <c r="AJ21" s="202">
        <v>0</v>
      </c>
      <c r="AK21" s="202">
        <v>9.92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10.54</v>
      </c>
      <c r="D22" s="202">
        <v>0</v>
      </c>
      <c r="E22" s="202">
        <v>0</v>
      </c>
      <c r="F22" s="202">
        <v>0</v>
      </c>
      <c r="G22" s="202">
        <v>13.52</v>
      </c>
      <c r="H22" s="202">
        <v>0</v>
      </c>
      <c r="I22" s="202">
        <v>21.16</v>
      </c>
      <c r="J22" s="202">
        <v>1.39</v>
      </c>
      <c r="K22" s="202">
        <v>27.73</v>
      </c>
      <c r="L22" s="202">
        <v>46</v>
      </c>
      <c r="M22" s="202">
        <v>0</v>
      </c>
      <c r="N22" s="202">
        <v>1.1399999999999999</v>
      </c>
      <c r="O22" s="202">
        <v>1.9</v>
      </c>
      <c r="P22" s="202">
        <v>2.2799999999999998</v>
      </c>
      <c r="Q22" s="202">
        <v>0.21</v>
      </c>
      <c r="R22" s="202">
        <v>0.4</v>
      </c>
      <c r="S22" s="202">
        <v>0.25</v>
      </c>
      <c r="T22" s="202">
        <v>0</v>
      </c>
      <c r="U22" s="202">
        <v>9.1</v>
      </c>
      <c r="V22" s="202">
        <v>5.27</v>
      </c>
      <c r="W22" s="202">
        <v>0.42</v>
      </c>
      <c r="X22" s="202">
        <v>1.41</v>
      </c>
      <c r="Y22" s="202">
        <v>0</v>
      </c>
      <c r="Z22" s="202">
        <v>37.96</v>
      </c>
      <c r="AA22" s="202">
        <v>0.86</v>
      </c>
      <c r="AB22" s="202">
        <v>0</v>
      </c>
      <c r="AC22" s="202">
        <v>11.51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24.93</v>
      </c>
      <c r="AJ22" s="202">
        <v>0</v>
      </c>
      <c r="AK22" s="202">
        <v>9.92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10.54</v>
      </c>
      <c r="D23" s="202">
        <v>0</v>
      </c>
      <c r="E23" s="202">
        <v>0</v>
      </c>
      <c r="F23" s="202">
        <v>0</v>
      </c>
      <c r="G23" s="202">
        <v>13.52</v>
      </c>
      <c r="H23" s="202">
        <v>0</v>
      </c>
      <c r="I23" s="202">
        <v>21.16</v>
      </c>
      <c r="J23" s="202">
        <v>1.39</v>
      </c>
      <c r="K23" s="202">
        <v>1.95</v>
      </c>
      <c r="L23" s="202">
        <v>46</v>
      </c>
      <c r="M23" s="202">
        <v>0</v>
      </c>
      <c r="N23" s="202">
        <v>1.1399999999999999</v>
      </c>
      <c r="O23" s="202">
        <v>1.9</v>
      </c>
      <c r="P23" s="202">
        <v>2.2799999999999998</v>
      </c>
      <c r="Q23" s="202">
        <v>0</v>
      </c>
      <c r="R23" s="202">
        <v>0</v>
      </c>
      <c r="S23" s="202">
        <v>0</v>
      </c>
      <c r="T23" s="202">
        <v>0</v>
      </c>
      <c r="U23" s="202">
        <v>9.1</v>
      </c>
      <c r="V23" s="202">
        <v>0.2</v>
      </c>
      <c r="W23" s="202">
        <v>0.42</v>
      </c>
      <c r="X23" s="202">
        <v>1.41</v>
      </c>
      <c r="Y23" s="202">
        <v>0</v>
      </c>
      <c r="Z23" s="202">
        <v>22.57</v>
      </c>
      <c r="AA23" s="202">
        <v>0.86</v>
      </c>
      <c r="AB23" s="202">
        <v>0</v>
      </c>
      <c r="AC23" s="202">
        <v>11.51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24.93</v>
      </c>
      <c r="AJ23" s="202">
        <v>0</v>
      </c>
      <c r="AK23" s="202">
        <v>9.5500000000000007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10.54</v>
      </c>
      <c r="D24" s="202">
        <v>0</v>
      </c>
      <c r="E24" s="202">
        <v>0</v>
      </c>
      <c r="F24" s="202">
        <v>0</v>
      </c>
      <c r="G24" s="202">
        <v>13.52</v>
      </c>
      <c r="H24" s="202">
        <v>0</v>
      </c>
      <c r="I24" s="202">
        <v>21.16</v>
      </c>
      <c r="J24" s="202">
        <v>1.39</v>
      </c>
      <c r="K24" s="202">
        <v>1.95</v>
      </c>
      <c r="L24" s="202">
        <v>46</v>
      </c>
      <c r="M24" s="202">
        <v>0</v>
      </c>
      <c r="N24" s="202">
        <v>1.1399999999999999</v>
      </c>
      <c r="O24" s="202">
        <v>1.9</v>
      </c>
      <c r="P24" s="202">
        <v>2.2799999999999998</v>
      </c>
      <c r="Q24" s="202">
        <v>0.21</v>
      </c>
      <c r="R24" s="202">
        <v>0.4</v>
      </c>
      <c r="S24" s="202">
        <v>0.25</v>
      </c>
      <c r="T24" s="202">
        <v>0</v>
      </c>
      <c r="U24" s="202">
        <v>9.1</v>
      </c>
      <c r="V24" s="202">
        <v>0.2</v>
      </c>
      <c r="W24" s="202">
        <v>0.42</v>
      </c>
      <c r="X24" s="202">
        <v>1.41</v>
      </c>
      <c r="Y24" s="202">
        <v>0</v>
      </c>
      <c r="Z24" s="202">
        <v>2.66</v>
      </c>
      <c r="AA24" s="202">
        <v>0.86</v>
      </c>
      <c r="AB24" s="202">
        <v>0</v>
      </c>
      <c r="AC24" s="202">
        <v>11.51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24.93</v>
      </c>
      <c r="AJ24" s="202">
        <v>0</v>
      </c>
      <c r="AK24" s="202">
        <v>9.5500000000000007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10.54</v>
      </c>
      <c r="D25" s="202">
        <v>0</v>
      </c>
      <c r="E25" s="202">
        <v>0</v>
      </c>
      <c r="F25" s="202">
        <v>0</v>
      </c>
      <c r="G25" s="202">
        <v>13.52</v>
      </c>
      <c r="H25" s="202">
        <v>0</v>
      </c>
      <c r="I25" s="202">
        <v>21.16</v>
      </c>
      <c r="J25" s="202">
        <v>1.39</v>
      </c>
      <c r="K25" s="202">
        <v>1.95</v>
      </c>
      <c r="L25" s="202">
        <v>2.46</v>
      </c>
      <c r="M25" s="202">
        <v>0</v>
      </c>
      <c r="N25" s="202">
        <v>1.1399999999999999</v>
      </c>
      <c r="O25" s="202">
        <v>1.9</v>
      </c>
      <c r="P25" s="202">
        <v>2.2799999999999998</v>
      </c>
      <c r="Q25" s="202">
        <v>0.21</v>
      </c>
      <c r="R25" s="202">
        <v>0.4</v>
      </c>
      <c r="S25" s="202">
        <v>0.25</v>
      </c>
      <c r="T25" s="202">
        <v>0</v>
      </c>
      <c r="U25" s="202">
        <v>9.1</v>
      </c>
      <c r="V25" s="202">
        <v>0.2</v>
      </c>
      <c r="W25" s="202">
        <v>0.42</v>
      </c>
      <c r="X25" s="202">
        <v>1.41</v>
      </c>
      <c r="Y25" s="202">
        <v>0</v>
      </c>
      <c r="Z25" s="202">
        <v>2.67</v>
      </c>
      <c r="AA25" s="202">
        <v>0.86</v>
      </c>
      <c r="AB25" s="202">
        <v>0</v>
      </c>
      <c r="AC25" s="202">
        <v>11.51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24.93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10.54</v>
      </c>
      <c r="D26" s="202">
        <v>0</v>
      </c>
      <c r="E26" s="202">
        <v>0</v>
      </c>
      <c r="F26" s="202">
        <v>0</v>
      </c>
      <c r="G26" s="202">
        <v>13.52</v>
      </c>
      <c r="H26" s="202">
        <v>0</v>
      </c>
      <c r="I26" s="202">
        <v>21.16</v>
      </c>
      <c r="J26" s="202">
        <v>1.39</v>
      </c>
      <c r="K26" s="202">
        <v>1.95</v>
      </c>
      <c r="L26" s="202">
        <v>2.46</v>
      </c>
      <c r="M26" s="202">
        <v>0</v>
      </c>
      <c r="N26" s="202">
        <v>1.1399999999999999</v>
      </c>
      <c r="O26" s="202">
        <v>1.9</v>
      </c>
      <c r="P26" s="202">
        <v>2.2799999999999998</v>
      </c>
      <c r="Q26" s="202">
        <v>0.21</v>
      </c>
      <c r="R26" s="202">
        <v>0.4</v>
      </c>
      <c r="S26" s="202">
        <v>0.25</v>
      </c>
      <c r="T26" s="202">
        <v>0</v>
      </c>
      <c r="U26" s="202">
        <v>9.1</v>
      </c>
      <c r="V26" s="202">
        <v>0.2</v>
      </c>
      <c r="W26" s="202">
        <v>0.42</v>
      </c>
      <c r="X26" s="202">
        <v>1.41</v>
      </c>
      <c r="Y26" s="202">
        <v>0</v>
      </c>
      <c r="Z26" s="202">
        <v>2.67</v>
      </c>
      <c r="AA26" s="202">
        <v>0.86</v>
      </c>
      <c r="AB26" s="202">
        <v>0</v>
      </c>
      <c r="AC26" s="202">
        <v>11.51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24.93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10.54</v>
      </c>
      <c r="D27" s="202">
        <v>0</v>
      </c>
      <c r="E27" s="202">
        <v>0</v>
      </c>
      <c r="F27" s="202">
        <v>0</v>
      </c>
      <c r="G27" s="202">
        <v>13.52</v>
      </c>
      <c r="H27" s="202">
        <v>0</v>
      </c>
      <c r="I27" s="202">
        <v>21.16</v>
      </c>
      <c r="J27" s="202">
        <v>1.39</v>
      </c>
      <c r="K27" s="202">
        <v>1.95</v>
      </c>
      <c r="L27" s="202">
        <v>2.46</v>
      </c>
      <c r="M27" s="202">
        <v>0</v>
      </c>
      <c r="N27" s="202">
        <v>1.1399999999999999</v>
      </c>
      <c r="O27" s="202">
        <v>1.9</v>
      </c>
      <c r="P27" s="202">
        <v>2.2799999999999998</v>
      </c>
      <c r="Q27" s="202">
        <v>0.21</v>
      </c>
      <c r="R27" s="202">
        <v>0.41</v>
      </c>
      <c r="S27" s="202">
        <v>0.25</v>
      </c>
      <c r="T27" s="202">
        <v>0</v>
      </c>
      <c r="U27" s="202">
        <v>9.1</v>
      </c>
      <c r="V27" s="202">
        <v>0.2</v>
      </c>
      <c r="W27" s="202">
        <v>0.42</v>
      </c>
      <c r="X27" s="202">
        <v>1.41</v>
      </c>
      <c r="Y27" s="202">
        <v>0</v>
      </c>
      <c r="Z27" s="202">
        <v>2.67</v>
      </c>
      <c r="AA27" s="202">
        <v>0.86</v>
      </c>
      <c r="AB27" s="202">
        <v>0</v>
      </c>
      <c r="AC27" s="202">
        <v>11.51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24.93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10.54</v>
      </c>
      <c r="D28" s="202">
        <v>0</v>
      </c>
      <c r="E28" s="202">
        <v>0</v>
      </c>
      <c r="F28" s="202">
        <v>0</v>
      </c>
      <c r="G28" s="202">
        <v>13.52</v>
      </c>
      <c r="H28" s="202">
        <v>0</v>
      </c>
      <c r="I28" s="202">
        <v>21.16</v>
      </c>
      <c r="J28" s="202">
        <v>1.39</v>
      </c>
      <c r="K28" s="202">
        <v>1.95</v>
      </c>
      <c r="L28" s="202">
        <v>2.46</v>
      </c>
      <c r="M28" s="202">
        <v>0</v>
      </c>
      <c r="N28" s="202">
        <v>1.1399999999999999</v>
      </c>
      <c r="O28" s="202">
        <v>1.9</v>
      </c>
      <c r="P28" s="202">
        <v>2.2799999999999998</v>
      </c>
      <c r="Q28" s="202">
        <v>0.21</v>
      </c>
      <c r="R28" s="202">
        <v>0.41</v>
      </c>
      <c r="S28" s="202">
        <v>0.25</v>
      </c>
      <c r="T28" s="202">
        <v>0</v>
      </c>
      <c r="U28" s="202">
        <v>9.1</v>
      </c>
      <c r="V28" s="202">
        <v>0.2</v>
      </c>
      <c r="W28" s="202">
        <v>0.42</v>
      </c>
      <c r="X28" s="202">
        <v>1.41</v>
      </c>
      <c r="Y28" s="202">
        <v>0</v>
      </c>
      <c r="Z28" s="202">
        <v>2.67</v>
      </c>
      <c r="AA28" s="202">
        <v>0.86</v>
      </c>
      <c r="AB28" s="202">
        <v>0</v>
      </c>
      <c r="AC28" s="202">
        <v>11.16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24.93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10.54</v>
      </c>
      <c r="D29" s="202">
        <v>0</v>
      </c>
      <c r="E29" s="202">
        <v>0</v>
      </c>
      <c r="F29" s="202">
        <v>0</v>
      </c>
      <c r="G29" s="202">
        <v>13.52</v>
      </c>
      <c r="H29" s="202">
        <v>0</v>
      </c>
      <c r="I29" s="202">
        <v>21.16</v>
      </c>
      <c r="J29" s="202">
        <v>1.39</v>
      </c>
      <c r="K29" s="202">
        <v>1.95</v>
      </c>
      <c r="L29" s="202">
        <v>2.46</v>
      </c>
      <c r="M29" s="202">
        <v>0</v>
      </c>
      <c r="N29" s="202">
        <v>1.1399999999999999</v>
      </c>
      <c r="O29" s="202">
        <v>1.9</v>
      </c>
      <c r="P29" s="202">
        <v>2.2799999999999998</v>
      </c>
      <c r="Q29" s="202">
        <v>0.21</v>
      </c>
      <c r="R29" s="202">
        <v>0.41</v>
      </c>
      <c r="S29" s="202">
        <v>0.25</v>
      </c>
      <c r="T29" s="202">
        <v>0</v>
      </c>
      <c r="U29" s="202">
        <v>9.1</v>
      </c>
      <c r="V29" s="202">
        <v>0.2</v>
      </c>
      <c r="W29" s="202">
        <v>0.42</v>
      </c>
      <c r="X29" s="202">
        <v>1.41</v>
      </c>
      <c r="Y29" s="202">
        <v>0</v>
      </c>
      <c r="Z29" s="202">
        <v>2.67</v>
      </c>
      <c r="AA29" s="202">
        <v>0.86</v>
      </c>
      <c r="AB29" s="202">
        <v>0</v>
      </c>
      <c r="AC29" s="202">
        <v>11.16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24.93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10.54</v>
      </c>
      <c r="D30" s="202">
        <v>0</v>
      </c>
      <c r="E30" s="202">
        <v>0</v>
      </c>
      <c r="F30" s="202">
        <v>0</v>
      </c>
      <c r="G30" s="202">
        <v>13.52</v>
      </c>
      <c r="H30" s="202">
        <v>0</v>
      </c>
      <c r="I30" s="202">
        <v>21.16</v>
      </c>
      <c r="J30" s="202">
        <v>1.39</v>
      </c>
      <c r="K30" s="202">
        <v>1.95</v>
      </c>
      <c r="L30" s="202">
        <v>2.46</v>
      </c>
      <c r="M30" s="202">
        <v>0</v>
      </c>
      <c r="N30" s="202">
        <v>1.1399999999999999</v>
      </c>
      <c r="O30" s="202">
        <v>1.9</v>
      </c>
      <c r="P30" s="202">
        <v>2.2799999999999998</v>
      </c>
      <c r="Q30" s="202">
        <v>0.21</v>
      </c>
      <c r="R30" s="202">
        <v>0.41</v>
      </c>
      <c r="S30" s="202">
        <v>0.25</v>
      </c>
      <c r="T30" s="202">
        <v>0</v>
      </c>
      <c r="U30" s="202">
        <v>9.1</v>
      </c>
      <c r="V30" s="202">
        <v>0.2</v>
      </c>
      <c r="W30" s="202">
        <v>0.42</v>
      </c>
      <c r="X30" s="202">
        <v>1.41</v>
      </c>
      <c r="Y30" s="202">
        <v>0</v>
      </c>
      <c r="Z30" s="202">
        <v>2.67</v>
      </c>
      <c r="AA30" s="202">
        <v>0.86</v>
      </c>
      <c r="AB30" s="202">
        <v>0</v>
      </c>
      <c r="AC30" s="202">
        <v>11.16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24.93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8.14</v>
      </c>
      <c r="D31" s="202">
        <v>2.4</v>
      </c>
      <c r="E31" s="202">
        <v>0</v>
      </c>
      <c r="F31" s="202">
        <v>0</v>
      </c>
      <c r="G31" s="202">
        <v>13.52</v>
      </c>
      <c r="H31" s="202">
        <v>0</v>
      </c>
      <c r="I31" s="202">
        <v>21.16</v>
      </c>
      <c r="J31" s="202">
        <v>1.39</v>
      </c>
      <c r="K31" s="202">
        <v>0</v>
      </c>
      <c r="L31" s="202">
        <v>2.46</v>
      </c>
      <c r="M31" s="202">
        <v>0</v>
      </c>
      <c r="N31" s="202">
        <v>1.1399999999999999</v>
      </c>
      <c r="O31" s="202">
        <v>1.9</v>
      </c>
      <c r="P31" s="202">
        <v>2.2799999999999998</v>
      </c>
      <c r="Q31" s="202">
        <v>0.21</v>
      </c>
      <c r="R31" s="202">
        <v>0.4</v>
      </c>
      <c r="S31" s="202">
        <v>0.25</v>
      </c>
      <c r="T31" s="202">
        <v>0</v>
      </c>
      <c r="U31" s="202">
        <v>9.1</v>
      </c>
      <c r="V31" s="202">
        <v>0.2</v>
      </c>
      <c r="W31" s="202">
        <v>0.42</v>
      </c>
      <c r="X31" s="202">
        <v>1.41</v>
      </c>
      <c r="Y31" s="202">
        <v>0</v>
      </c>
      <c r="Z31" s="202">
        <v>2.67</v>
      </c>
      <c r="AA31" s="202">
        <v>0.86</v>
      </c>
      <c r="AB31" s="202">
        <v>0</v>
      </c>
      <c r="AC31" s="202">
        <v>11.16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25.53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8.14</v>
      </c>
      <c r="D32" s="202">
        <v>2.4</v>
      </c>
      <c r="E32" s="202">
        <v>0</v>
      </c>
      <c r="F32" s="202">
        <v>0</v>
      </c>
      <c r="G32" s="202">
        <v>13.52</v>
      </c>
      <c r="H32" s="202">
        <v>0</v>
      </c>
      <c r="I32" s="202">
        <v>21.16</v>
      </c>
      <c r="J32" s="202">
        <v>1.39</v>
      </c>
      <c r="K32" s="202">
        <v>1.95</v>
      </c>
      <c r="L32" s="202">
        <v>2.46</v>
      </c>
      <c r="M32" s="202">
        <v>0</v>
      </c>
      <c r="N32" s="202">
        <v>1.1399999999999999</v>
      </c>
      <c r="O32" s="202">
        <v>1.9</v>
      </c>
      <c r="P32" s="202">
        <v>2.2799999999999998</v>
      </c>
      <c r="Q32" s="202">
        <v>0.21</v>
      </c>
      <c r="R32" s="202">
        <v>0.4</v>
      </c>
      <c r="S32" s="202">
        <v>0.25</v>
      </c>
      <c r="T32" s="202">
        <v>0</v>
      </c>
      <c r="U32" s="202">
        <v>9.1</v>
      </c>
      <c r="V32" s="202">
        <v>0.2</v>
      </c>
      <c r="W32" s="202">
        <v>0.42</v>
      </c>
      <c r="X32" s="202">
        <v>1.41</v>
      </c>
      <c r="Y32" s="202">
        <v>0</v>
      </c>
      <c r="Z32" s="202">
        <v>2.67</v>
      </c>
      <c r="AA32" s="202">
        <v>0.86</v>
      </c>
      <c r="AB32" s="202">
        <v>0</v>
      </c>
      <c r="AC32" s="202">
        <v>11.16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25.53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8.14</v>
      </c>
      <c r="D33" s="202">
        <v>2.4</v>
      </c>
      <c r="E33" s="202">
        <v>0</v>
      </c>
      <c r="F33" s="202">
        <v>0</v>
      </c>
      <c r="G33" s="202">
        <v>13.52</v>
      </c>
      <c r="H33" s="202">
        <v>0</v>
      </c>
      <c r="I33" s="202">
        <v>21.16</v>
      </c>
      <c r="J33" s="202">
        <v>1.39</v>
      </c>
      <c r="K33" s="202">
        <v>1.95</v>
      </c>
      <c r="L33" s="202">
        <v>2.46</v>
      </c>
      <c r="M33" s="202">
        <v>0</v>
      </c>
      <c r="N33" s="202">
        <v>1.1399999999999999</v>
      </c>
      <c r="O33" s="202">
        <v>1.9</v>
      </c>
      <c r="P33" s="202">
        <v>2.2799999999999998</v>
      </c>
      <c r="Q33" s="202">
        <v>0.21</v>
      </c>
      <c r="R33" s="202">
        <v>0.4</v>
      </c>
      <c r="S33" s="202">
        <v>0.25</v>
      </c>
      <c r="T33" s="202">
        <v>0</v>
      </c>
      <c r="U33" s="202">
        <v>9.1</v>
      </c>
      <c r="V33" s="202">
        <v>0.2</v>
      </c>
      <c r="W33" s="202">
        <v>0.42</v>
      </c>
      <c r="X33" s="202">
        <v>1.41</v>
      </c>
      <c r="Y33" s="202">
        <v>0</v>
      </c>
      <c r="Z33" s="202">
        <v>2.67</v>
      </c>
      <c r="AA33" s="202">
        <v>0.86</v>
      </c>
      <c r="AB33" s="202">
        <v>0</v>
      </c>
      <c r="AC33" s="202">
        <v>11.16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25.53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8.14</v>
      </c>
      <c r="D34" s="202">
        <v>2.4</v>
      </c>
      <c r="E34" s="202">
        <v>0</v>
      </c>
      <c r="F34" s="202">
        <v>0</v>
      </c>
      <c r="G34" s="202">
        <v>13.52</v>
      </c>
      <c r="H34" s="202">
        <v>0</v>
      </c>
      <c r="I34" s="202">
        <v>21.16</v>
      </c>
      <c r="J34" s="202">
        <v>1.39</v>
      </c>
      <c r="K34" s="202">
        <v>1.95</v>
      </c>
      <c r="L34" s="202">
        <v>2.46</v>
      </c>
      <c r="M34" s="202">
        <v>0</v>
      </c>
      <c r="N34" s="202">
        <v>1.1399999999999999</v>
      </c>
      <c r="O34" s="202">
        <v>1.9</v>
      </c>
      <c r="P34" s="202">
        <v>2.2799999999999998</v>
      </c>
      <c r="Q34" s="202">
        <v>0.21</v>
      </c>
      <c r="R34" s="202">
        <v>0.4</v>
      </c>
      <c r="S34" s="202">
        <v>0.25</v>
      </c>
      <c r="T34" s="202">
        <v>0</v>
      </c>
      <c r="U34" s="202">
        <v>9.1</v>
      </c>
      <c r="V34" s="202">
        <v>0.2</v>
      </c>
      <c r="W34" s="202">
        <v>0.42</v>
      </c>
      <c r="X34" s="202">
        <v>1.41</v>
      </c>
      <c r="Y34" s="202">
        <v>0</v>
      </c>
      <c r="Z34" s="202">
        <v>2.67</v>
      </c>
      <c r="AA34" s="202">
        <v>0.86</v>
      </c>
      <c r="AB34" s="202">
        <v>0</v>
      </c>
      <c r="AC34" s="202">
        <v>11.16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25.53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8.14</v>
      </c>
      <c r="D35" s="202">
        <v>2.4</v>
      </c>
      <c r="E35" s="202">
        <v>0</v>
      </c>
      <c r="F35" s="202">
        <v>0</v>
      </c>
      <c r="G35" s="202">
        <v>13.52</v>
      </c>
      <c r="H35" s="202">
        <v>0</v>
      </c>
      <c r="I35" s="202">
        <v>21.16</v>
      </c>
      <c r="J35" s="202">
        <v>1.1100000000000001</v>
      </c>
      <c r="K35" s="202">
        <v>1.95</v>
      </c>
      <c r="L35" s="202">
        <v>2.46</v>
      </c>
      <c r="M35" s="202">
        <v>0</v>
      </c>
      <c r="N35" s="202">
        <v>1.1399999999999999</v>
      </c>
      <c r="O35" s="202">
        <v>1.9</v>
      </c>
      <c r="P35" s="202">
        <v>2.2799999999999998</v>
      </c>
      <c r="Q35" s="202">
        <v>0.21</v>
      </c>
      <c r="R35" s="202">
        <v>0.4</v>
      </c>
      <c r="S35" s="202">
        <v>0.25</v>
      </c>
      <c r="T35" s="202">
        <v>0</v>
      </c>
      <c r="U35" s="202">
        <v>9.1</v>
      </c>
      <c r="V35" s="202">
        <v>0.2</v>
      </c>
      <c r="W35" s="202">
        <v>0.42</v>
      </c>
      <c r="X35" s="202">
        <v>1.41</v>
      </c>
      <c r="Y35" s="202">
        <v>0</v>
      </c>
      <c r="Z35" s="202">
        <v>2.66</v>
      </c>
      <c r="AA35" s="202">
        <v>0.61</v>
      </c>
      <c r="AB35" s="202">
        <v>0</v>
      </c>
      <c r="AC35" s="202">
        <v>11.51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25.53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8.14</v>
      </c>
      <c r="D36" s="202">
        <v>2.4</v>
      </c>
      <c r="E36" s="202">
        <v>0</v>
      </c>
      <c r="F36" s="202">
        <v>0</v>
      </c>
      <c r="G36" s="202">
        <v>13.52</v>
      </c>
      <c r="H36" s="202">
        <v>0</v>
      </c>
      <c r="I36" s="202">
        <v>21.16</v>
      </c>
      <c r="J36" s="202">
        <v>1.1100000000000001</v>
      </c>
      <c r="K36" s="202">
        <v>1.95</v>
      </c>
      <c r="L36" s="202">
        <v>46</v>
      </c>
      <c r="M36" s="202">
        <v>0</v>
      </c>
      <c r="N36" s="202">
        <v>1.1399999999999999</v>
      </c>
      <c r="O36" s="202">
        <v>1.9</v>
      </c>
      <c r="P36" s="202">
        <v>2.2799999999999998</v>
      </c>
      <c r="Q36" s="202">
        <v>0.21</v>
      </c>
      <c r="R36" s="202">
        <v>0.4</v>
      </c>
      <c r="S36" s="202">
        <v>0.25</v>
      </c>
      <c r="T36" s="202">
        <v>0</v>
      </c>
      <c r="U36" s="202">
        <v>9.1</v>
      </c>
      <c r="V36" s="202">
        <v>0.2</v>
      </c>
      <c r="W36" s="202">
        <v>0.42</v>
      </c>
      <c r="X36" s="202">
        <v>1.41</v>
      </c>
      <c r="Y36" s="202">
        <v>0</v>
      </c>
      <c r="Z36" s="202">
        <v>2.66</v>
      </c>
      <c r="AA36" s="202">
        <v>0.61</v>
      </c>
      <c r="AB36" s="202">
        <v>0</v>
      </c>
      <c r="AC36" s="202">
        <v>11.51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25.53</v>
      </c>
      <c r="AJ36" s="202">
        <v>0</v>
      </c>
      <c r="AK36" s="202">
        <v>8.4700000000000006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8.14</v>
      </c>
      <c r="D37" s="202">
        <v>2.4</v>
      </c>
      <c r="E37" s="202">
        <v>0</v>
      </c>
      <c r="F37" s="202">
        <v>0</v>
      </c>
      <c r="G37" s="202">
        <v>13.52</v>
      </c>
      <c r="H37" s="202">
        <v>0</v>
      </c>
      <c r="I37" s="202">
        <v>21.16</v>
      </c>
      <c r="J37" s="202">
        <v>1.1100000000000001</v>
      </c>
      <c r="K37" s="202">
        <v>1.95</v>
      </c>
      <c r="L37" s="202">
        <v>45.99</v>
      </c>
      <c r="M37" s="202">
        <v>0</v>
      </c>
      <c r="N37" s="202">
        <v>1.1399999999999999</v>
      </c>
      <c r="O37" s="202">
        <v>1.9</v>
      </c>
      <c r="P37" s="202">
        <v>2.2799999999999998</v>
      </c>
      <c r="Q37" s="202">
        <v>0</v>
      </c>
      <c r="R37" s="202">
        <v>0</v>
      </c>
      <c r="S37" s="202">
        <v>0</v>
      </c>
      <c r="T37" s="202">
        <v>0</v>
      </c>
      <c r="U37" s="202">
        <v>9.1</v>
      </c>
      <c r="V37" s="202">
        <v>0.2</v>
      </c>
      <c r="W37" s="202">
        <v>0.42</v>
      </c>
      <c r="X37" s="202">
        <v>1.41</v>
      </c>
      <c r="Y37" s="202">
        <v>0</v>
      </c>
      <c r="Z37" s="202">
        <v>2.66</v>
      </c>
      <c r="AA37" s="202">
        <v>0.77</v>
      </c>
      <c r="AB37" s="202">
        <v>0</v>
      </c>
      <c r="AC37" s="202">
        <v>11.51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25.53</v>
      </c>
      <c r="AJ37" s="202">
        <v>0</v>
      </c>
      <c r="AK37" s="202">
        <v>8.4700000000000006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8.14</v>
      </c>
      <c r="D38" s="202">
        <v>2.4</v>
      </c>
      <c r="E38" s="202">
        <v>0</v>
      </c>
      <c r="F38" s="202">
        <v>0</v>
      </c>
      <c r="G38" s="202">
        <v>13.52</v>
      </c>
      <c r="H38" s="202">
        <v>0</v>
      </c>
      <c r="I38" s="202">
        <v>21.16</v>
      </c>
      <c r="J38" s="202">
        <v>1.1100000000000001</v>
      </c>
      <c r="K38" s="202">
        <v>1.95</v>
      </c>
      <c r="L38" s="202">
        <v>45.99</v>
      </c>
      <c r="M38" s="202">
        <v>0</v>
      </c>
      <c r="N38" s="202">
        <v>1.1399999999999999</v>
      </c>
      <c r="O38" s="202">
        <v>1.9</v>
      </c>
      <c r="P38" s="202">
        <v>2.2799999999999998</v>
      </c>
      <c r="Q38" s="202">
        <v>0</v>
      </c>
      <c r="R38" s="202">
        <v>0</v>
      </c>
      <c r="S38" s="202">
        <v>0</v>
      </c>
      <c r="T38" s="202">
        <v>0</v>
      </c>
      <c r="U38" s="202">
        <v>9.1</v>
      </c>
      <c r="V38" s="202">
        <v>0.2</v>
      </c>
      <c r="W38" s="202">
        <v>0.42</v>
      </c>
      <c r="X38" s="202">
        <v>1.41</v>
      </c>
      <c r="Y38" s="202">
        <v>0</v>
      </c>
      <c r="Z38" s="202">
        <v>2.66</v>
      </c>
      <c r="AA38" s="202">
        <v>0.77</v>
      </c>
      <c r="AB38" s="202">
        <v>0</v>
      </c>
      <c r="AC38" s="202">
        <v>11.51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25.53</v>
      </c>
      <c r="AJ38" s="202">
        <v>0</v>
      </c>
      <c r="AK38" s="202">
        <v>8.4700000000000006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8.14</v>
      </c>
      <c r="D39" s="202">
        <v>2.4</v>
      </c>
      <c r="E39" s="202">
        <v>0</v>
      </c>
      <c r="F39" s="202">
        <v>0</v>
      </c>
      <c r="G39" s="202">
        <v>13.52</v>
      </c>
      <c r="H39" s="202">
        <v>0</v>
      </c>
      <c r="I39" s="202">
        <v>21.16</v>
      </c>
      <c r="J39" s="202">
        <v>1.1100000000000001</v>
      </c>
      <c r="K39" s="202">
        <v>1.95</v>
      </c>
      <c r="L39" s="202">
        <v>45.68</v>
      </c>
      <c r="M39" s="202">
        <v>0</v>
      </c>
      <c r="N39" s="202">
        <v>1.1399999999999999</v>
      </c>
      <c r="O39" s="202">
        <v>1.9</v>
      </c>
      <c r="P39" s="202">
        <v>2.2799999999999998</v>
      </c>
      <c r="Q39" s="202">
        <v>0</v>
      </c>
      <c r="R39" s="202">
        <v>0</v>
      </c>
      <c r="S39" s="202">
        <v>0</v>
      </c>
      <c r="T39" s="202">
        <v>0</v>
      </c>
      <c r="U39" s="202">
        <v>9.1</v>
      </c>
      <c r="V39" s="202">
        <v>0.2</v>
      </c>
      <c r="W39" s="202">
        <v>0.55000000000000004</v>
      </c>
      <c r="X39" s="202">
        <v>1.41</v>
      </c>
      <c r="Y39" s="202">
        <v>0</v>
      </c>
      <c r="Z39" s="202">
        <v>2.66</v>
      </c>
      <c r="AA39" s="202">
        <v>0.86</v>
      </c>
      <c r="AB39" s="202">
        <v>0</v>
      </c>
      <c r="AC39" s="202">
        <v>11.51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25.53</v>
      </c>
      <c r="AJ39" s="202">
        <v>0</v>
      </c>
      <c r="AK39" s="202">
        <v>8.4700000000000006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8.14</v>
      </c>
      <c r="D40" s="202">
        <v>2.4</v>
      </c>
      <c r="E40" s="202">
        <v>0</v>
      </c>
      <c r="F40" s="202">
        <v>0</v>
      </c>
      <c r="G40" s="202">
        <v>13.52</v>
      </c>
      <c r="H40" s="202">
        <v>0</v>
      </c>
      <c r="I40" s="202">
        <v>21.16</v>
      </c>
      <c r="J40" s="202">
        <v>1.1100000000000001</v>
      </c>
      <c r="K40" s="202">
        <v>1.95</v>
      </c>
      <c r="L40" s="202">
        <v>45.68</v>
      </c>
      <c r="M40" s="202">
        <v>0</v>
      </c>
      <c r="N40" s="202">
        <v>1.1399999999999999</v>
      </c>
      <c r="O40" s="202">
        <v>1.9</v>
      </c>
      <c r="P40" s="202">
        <v>2.2799999999999998</v>
      </c>
      <c r="Q40" s="202">
        <v>0</v>
      </c>
      <c r="R40" s="202">
        <v>0</v>
      </c>
      <c r="S40" s="202">
        <v>0</v>
      </c>
      <c r="T40" s="202">
        <v>0</v>
      </c>
      <c r="U40" s="202">
        <v>9.1</v>
      </c>
      <c r="V40" s="202">
        <v>0.2</v>
      </c>
      <c r="W40" s="202">
        <v>0.55000000000000004</v>
      </c>
      <c r="X40" s="202">
        <v>1.41</v>
      </c>
      <c r="Y40" s="202">
        <v>0</v>
      </c>
      <c r="Z40" s="202">
        <v>2.66</v>
      </c>
      <c r="AA40" s="202">
        <v>0.86</v>
      </c>
      <c r="AB40" s="202">
        <v>0</v>
      </c>
      <c r="AC40" s="202">
        <v>12.03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25.53</v>
      </c>
      <c r="AJ40" s="202">
        <v>0</v>
      </c>
      <c r="AK40" s="202">
        <v>8.4700000000000006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8.14</v>
      </c>
      <c r="D41" s="202">
        <v>2.4</v>
      </c>
      <c r="E41" s="202">
        <v>0</v>
      </c>
      <c r="F41" s="202">
        <v>0</v>
      </c>
      <c r="G41" s="202">
        <v>13.52</v>
      </c>
      <c r="H41" s="202">
        <v>0</v>
      </c>
      <c r="I41" s="202">
        <v>21.16</v>
      </c>
      <c r="J41" s="202">
        <v>1.1100000000000001</v>
      </c>
      <c r="K41" s="202">
        <v>1.95</v>
      </c>
      <c r="L41" s="202">
        <v>46</v>
      </c>
      <c r="M41" s="202">
        <v>0</v>
      </c>
      <c r="N41" s="202">
        <v>1.1399999999999999</v>
      </c>
      <c r="O41" s="202">
        <v>1.9</v>
      </c>
      <c r="P41" s="202">
        <v>2.2799999999999998</v>
      </c>
      <c r="Q41" s="202">
        <v>0.21</v>
      </c>
      <c r="R41" s="202">
        <v>0.4</v>
      </c>
      <c r="S41" s="202">
        <v>0.25</v>
      </c>
      <c r="T41" s="202">
        <v>0</v>
      </c>
      <c r="U41" s="202">
        <v>9.1</v>
      </c>
      <c r="V41" s="202">
        <v>0.2</v>
      </c>
      <c r="W41" s="202">
        <v>0.56999999999999995</v>
      </c>
      <c r="X41" s="202">
        <v>1.41</v>
      </c>
      <c r="Y41" s="202">
        <v>0</v>
      </c>
      <c r="Z41" s="202">
        <v>2.66</v>
      </c>
      <c r="AA41" s="202">
        <v>0.86</v>
      </c>
      <c r="AB41" s="202">
        <v>0</v>
      </c>
      <c r="AC41" s="202">
        <v>12.03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25.53</v>
      </c>
      <c r="AJ41" s="202">
        <v>0</v>
      </c>
      <c r="AK41" s="202">
        <v>9.92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8.14</v>
      </c>
      <c r="D42" s="202">
        <v>2.4</v>
      </c>
      <c r="E42" s="202">
        <v>0</v>
      </c>
      <c r="F42" s="202">
        <v>0</v>
      </c>
      <c r="G42" s="202">
        <v>13.52</v>
      </c>
      <c r="H42" s="202">
        <v>0</v>
      </c>
      <c r="I42" s="202">
        <v>21.16</v>
      </c>
      <c r="J42" s="202">
        <v>1.1100000000000001</v>
      </c>
      <c r="K42" s="202">
        <v>1.95</v>
      </c>
      <c r="L42" s="202">
        <v>46</v>
      </c>
      <c r="M42" s="202">
        <v>0</v>
      </c>
      <c r="N42" s="202">
        <v>1.1399999999999999</v>
      </c>
      <c r="O42" s="202">
        <v>1.9</v>
      </c>
      <c r="P42" s="202">
        <v>2.2799999999999998</v>
      </c>
      <c r="Q42" s="202">
        <v>0.21</v>
      </c>
      <c r="R42" s="202">
        <v>0.4</v>
      </c>
      <c r="S42" s="202">
        <v>0.25</v>
      </c>
      <c r="T42" s="202">
        <v>0</v>
      </c>
      <c r="U42" s="202">
        <v>9.1</v>
      </c>
      <c r="V42" s="202">
        <v>0.2</v>
      </c>
      <c r="W42" s="202">
        <v>0.56999999999999995</v>
      </c>
      <c r="X42" s="202">
        <v>1.41</v>
      </c>
      <c r="Y42" s="202">
        <v>0</v>
      </c>
      <c r="Z42" s="202">
        <v>37.96</v>
      </c>
      <c r="AA42" s="202">
        <v>0.86</v>
      </c>
      <c r="AB42" s="202">
        <v>0</v>
      </c>
      <c r="AC42" s="202">
        <v>12.03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25.53</v>
      </c>
      <c r="AJ42" s="202">
        <v>0</v>
      </c>
      <c r="AK42" s="202">
        <v>9.92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8.14</v>
      </c>
      <c r="D43" s="202">
        <v>2.4</v>
      </c>
      <c r="E43" s="202">
        <v>0</v>
      </c>
      <c r="F43" s="202">
        <v>0</v>
      </c>
      <c r="G43" s="202">
        <v>13.52</v>
      </c>
      <c r="H43" s="202">
        <v>0</v>
      </c>
      <c r="I43" s="202">
        <v>21.16</v>
      </c>
      <c r="J43" s="202">
        <v>1.1100000000000001</v>
      </c>
      <c r="K43" s="202">
        <v>18.11</v>
      </c>
      <c r="L43" s="202">
        <v>46</v>
      </c>
      <c r="M43" s="202">
        <v>0</v>
      </c>
      <c r="N43" s="202">
        <v>1.1399999999999999</v>
      </c>
      <c r="O43" s="202">
        <v>1.9</v>
      </c>
      <c r="P43" s="202">
        <v>2.2799999999999998</v>
      </c>
      <c r="Q43" s="202">
        <v>0.21</v>
      </c>
      <c r="R43" s="202">
        <v>0.4</v>
      </c>
      <c r="S43" s="202">
        <v>0.25</v>
      </c>
      <c r="T43" s="202">
        <v>0</v>
      </c>
      <c r="U43" s="202">
        <v>9.1</v>
      </c>
      <c r="V43" s="202">
        <v>0.2</v>
      </c>
      <c r="W43" s="202">
        <v>0.65</v>
      </c>
      <c r="X43" s="202">
        <v>1.41</v>
      </c>
      <c r="Y43" s="202">
        <v>0</v>
      </c>
      <c r="Z43" s="202">
        <v>37.96</v>
      </c>
      <c r="AA43" s="202">
        <v>0.86</v>
      </c>
      <c r="AB43" s="202">
        <v>0</v>
      </c>
      <c r="AC43" s="202">
        <v>5.0199999999999996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9.36</v>
      </c>
      <c r="AJ43" s="202">
        <v>0</v>
      </c>
      <c r="AK43" s="202">
        <v>9.92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8.14</v>
      </c>
      <c r="D44" s="202">
        <v>2.4</v>
      </c>
      <c r="E44" s="202">
        <v>0</v>
      </c>
      <c r="F44" s="202">
        <v>0</v>
      </c>
      <c r="G44" s="202">
        <v>13.52</v>
      </c>
      <c r="H44" s="202">
        <v>0</v>
      </c>
      <c r="I44" s="202">
        <v>21.16</v>
      </c>
      <c r="J44" s="202">
        <v>1.1100000000000001</v>
      </c>
      <c r="K44" s="202">
        <v>13.3</v>
      </c>
      <c r="L44" s="202">
        <v>46</v>
      </c>
      <c r="M44" s="202">
        <v>0</v>
      </c>
      <c r="N44" s="202">
        <v>1.1399999999999999</v>
      </c>
      <c r="O44" s="202">
        <v>1.9</v>
      </c>
      <c r="P44" s="202">
        <v>2.2799999999999998</v>
      </c>
      <c r="Q44" s="202">
        <v>0.21</v>
      </c>
      <c r="R44" s="202">
        <v>0.4</v>
      </c>
      <c r="S44" s="202">
        <v>0.25</v>
      </c>
      <c r="T44" s="202">
        <v>0</v>
      </c>
      <c r="U44" s="202">
        <v>9.1</v>
      </c>
      <c r="V44" s="202">
        <v>0.2</v>
      </c>
      <c r="W44" s="202">
        <v>0.65</v>
      </c>
      <c r="X44" s="202">
        <v>1.41</v>
      </c>
      <c r="Y44" s="202">
        <v>0</v>
      </c>
      <c r="Z44" s="202">
        <v>37.96</v>
      </c>
      <c r="AA44" s="202">
        <v>0.86</v>
      </c>
      <c r="AB44" s="202">
        <v>0</v>
      </c>
      <c r="AC44" s="202">
        <v>5.0199999999999996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8.5</v>
      </c>
      <c r="AJ44" s="202">
        <v>0</v>
      </c>
      <c r="AK44" s="202">
        <v>9.92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8.14</v>
      </c>
      <c r="D45" s="202">
        <v>2.4</v>
      </c>
      <c r="E45" s="202">
        <v>0</v>
      </c>
      <c r="F45" s="202">
        <v>0</v>
      </c>
      <c r="G45" s="202">
        <v>13.52</v>
      </c>
      <c r="H45" s="202">
        <v>0</v>
      </c>
      <c r="I45" s="202">
        <v>21.16</v>
      </c>
      <c r="J45" s="202">
        <v>1.1100000000000001</v>
      </c>
      <c r="K45" s="202">
        <v>13.3</v>
      </c>
      <c r="L45" s="202">
        <v>46</v>
      </c>
      <c r="M45" s="202">
        <v>0</v>
      </c>
      <c r="N45" s="202">
        <v>1.1399999999999999</v>
      </c>
      <c r="O45" s="202">
        <v>1.9</v>
      </c>
      <c r="P45" s="202">
        <v>2.2799999999999998</v>
      </c>
      <c r="Q45" s="202">
        <v>0.21</v>
      </c>
      <c r="R45" s="202">
        <v>0.4</v>
      </c>
      <c r="S45" s="202">
        <v>0.25</v>
      </c>
      <c r="T45" s="202">
        <v>0</v>
      </c>
      <c r="U45" s="202">
        <v>9.1</v>
      </c>
      <c r="V45" s="202">
        <v>0.2</v>
      </c>
      <c r="W45" s="202">
        <v>0.65</v>
      </c>
      <c r="X45" s="202">
        <v>1.41</v>
      </c>
      <c r="Y45" s="202">
        <v>0</v>
      </c>
      <c r="Z45" s="202">
        <v>37.96</v>
      </c>
      <c r="AA45" s="202">
        <v>0.86</v>
      </c>
      <c r="AB45" s="202">
        <v>0</v>
      </c>
      <c r="AC45" s="202">
        <v>4.1900000000000004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8.5</v>
      </c>
      <c r="AJ45" s="202">
        <v>0</v>
      </c>
      <c r="AK45" s="202">
        <v>9.92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8.14</v>
      </c>
      <c r="D46" s="202">
        <v>2.4</v>
      </c>
      <c r="E46" s="202">
        <v>0</v>
      </c>
      <c r="F46" s="202">
        <v>0</v>
      </c>
      <c r="G46" s="202">
        <v>13.52</v>
      </c>
      <c r="H46" s="202">
        <v>0</v>
      </c>
      <c r="I46" s="202">
        <v>21.16</v>
      </c>
      <c r="J46" s="202">
        <v>1.1100000000000001</v>
      </c>
      <c r="K46" s="202">
        <v>13.3</v>
      </c>
      <c r="L46" s="202">
        <v>46</v>
      </c>
      <c r="M46" s="202">
        <v>0</v>
      </c>
      <c r="N46" s="202">
        <v>1.1399999999999999</v>
      </c>
      <c r="O46" s="202">
        <v>1.9</v>
      </c>
      <c r="P46" s="202">
        <v>2.2799999999999998</v>
      </c>
      <c r="Q46" s="202">
        <v>0.21</v>
      </c>
      <c r="R46" s="202">
        <v>0.4</v>
      </c>
      <c r="S46" s="202">
        <v>0.25</v>
      </c>
      <c r="T46" s="202">
        <v>0</v>
      </c>
      <c r="U46" s="202">
        <v>9.1</v>
      </c>
      <c r="V46" s="202">
        <v>0.2</v>
      </c>
      <c r="W46" s="202">
        <v>0.65</v>
      </c>
      <c r="X46" s="202">
        <v>1.41</v>
      </c>
      <c r="Y46" s="202">
        <v>0</v>
      </c>
      <c r="Z46" s="202">
        <v>37.96</v>
      </c>
      <c r="AA46" s="202">
        <v>0.86</v>
      </c>
      <c r="AB46" s="202">
        <v>0</v>
      </c>
      <c r="AC46" s="202">
        <v>4.1900000000000004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8.5</v>
      </c>
      <c r="AJ46" s="202">
        <v>0</v>
      </c>
      <c r="AK46" s="202">
        <v>9.92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8.14</v>
      </c>
      <c r="D47" s="202">
        <v>2.4</v>
      </c>
      <c r="E47" s="202">
        <v>0</v>
      </c>
      <c r="F47" s="202">
        <v>0</v>
      </c>
      <c r="G47" s="202">
        <v>13.52</v>
      </c>
      <c r="H47" s="202">
        <v>0</v>
      </c>
      <c r="I47" s="202">
        <v>21.16</v>
      </c>
      <c r="J47" s="202">
        <v>1.1100000000000001</v>
      </c>
      <c r="K47" s="202">
        <v>27.73</v>
      </c>
      <c r="L47" s="202">
        <v>46</v>
      </c>
      <c r="M47" s="202">
        <v>0</v>
      </c>
      <c r="N47" s="202">
        <v>1.1399999999999999</v>
      </c>
      <c r="O47" s="202">
        <v>1.9</v>
      </c>
      <c r="P47" s="202">
        <v>2.2799999999999998</v>
      </c>
      <c r="Q47" s="202">
        <v>0.21</v>
      </c>
      <c r="R47" s="202">
        <v>0.18</v>
      </c>
      <c r="S47" s="202">
        <v>0.25</v>
      </c>
      <c r="T47" s="202">
        <v>0</v>
      </c>
      <c r="U47" s="202">
        <v>9.19</v>
      </c>
      <c r="V47" s="202">
        <v>0.2</v>
      </c>
      <c r="W47" s="202">
        <v>0.61</v>
      </c>
      <c r="X47" s="202">
        <v>1.41</v>
      </c>
      <c r="Y47" s="202">
        <v>0</v>
      </c>
      <c r="Z47" s="202">
        <v>37.96</v>
      </c>
      <c r="AA47" s="202">
        <v>0.86</v>
      </c>
      <c r="AB47" s="202">
        <v>0</v>
      </c>
      <c r="AC47" s="202">
        <v>12.1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24.41</v>
      </c>
      <c r="AJ47" s="202">
        <v>0</v>
      </c>
      <c r="AK47" s="202">
        <v>9.92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8.14</v>
      </c>
      <c r="D48" s="202">
        <v>2.4</v>
      </c>
      <c r="E48" s="202">
        <v>0</v>
      </c>
      <c r="F48" s="202">
        <v>0</v>
      </c>
      <c r="G48" s="202">
        <v>13.52</v>
      </c>
      <c r="H48" s="202">
        <v>0</v>
      </c>
      <c r="I48" s="202">
        <v>21.16</v>
      </c>
      <c r="J48" s="202">
        <v>1.1100000000000001</v>
      </c>
      <c r="K48" s="202">
        <v>27.73</v>
      </c>
      <c r="L48" s="202">
        <v>46</v>
      </c>
      <c r="M48" s="202">
        <v>0</v>
      </c>
      <c r="N48" s="202">
        <v>1.1399999999999999</v>
      </c>
      <c r="O48" s="202">
        <v>1.9</v>
      </c>
      <c r="P48" s="202">
        <v>2.2799999999999998</v>
      </c>
      <c r="Q48" s="202">
        <v>0.21</v>
      </c>
      <c r="R48" s="202">
        <v>0</v>
      </c>
      <c r="S48" s="202">
        <v>0.25</v>
      </c>
      <c r="T48" s="202">
        <v>0</v>
      </c>
      <c r="U48" s="202">
        <v>9.19</v>
      </c>
      <c r="V48" s="202">
        <v>0.2</v>
      </c>
      <c r="W48" s="202">
        <v>0.61</v>
      </c>
      <c r="X48" s="202">
        <v>1.41</v>
      </c>
      <c r="Y48" s="202">
        <v>0</v>
      </c>
      <c r="Z48" s="202">
        <v>37.96</v>
      </c>
      <c r="AA48" s="202">
        <v>0.86</v>
      </c>
      <c r="AB48" s="202">
        <v>0</v>
      </c>
      <c r="AC48" s="202">
        <v>12.1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24.41</v>
      </c>
      <c r="AJ48" s="202">
        <v>0</v>
      </c>
      <c r="AK48" s="202">
        <v>9.92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8.14</v>
      </c>
      <c r="D49" s="202">
        <v>2.4</v>
      </c>
      <c r="E49" s="202">
        <v>0</v>
      </c>
      <c r="F49" s="202">
        <v>0</v>
      </c>
      <c r="G49" s="202">
        <v>13.52</v>
      </c>
      <c r="H49" s="202">
        <v>0</v>
      </c>
      <c r="I49" s="202">
        <v>21.16</v>
      </c>
      <c r="J49" s="202">
        <v>1.1100000000000001</v>
      </c>
      <c r="K49" s="202">
        <v>1.95</v>
      </c>
      <c r="L49" s="202">
        <v>46</v>
      </c>
      <c r="M49" s="202">
        <v>0</v>
      </c>
      <c r="N49" s="202">
        <v>1.1399999999999999</v>
      </c>
      <c r="O49" s="202">
        <v>1.9</v>
      </c>
      <c r="P49" s="202">
        <v>2.2799999999999998</v>
      </c>
      <c r="Q49" s="202">
        <v>3.62</v>
      </c>
      <c r="R49" s="202">
        <v>4</v>
      </c>
      <c r="S49" s="202">
        <v>3.81</v>
      </c>
      <c r="T49" s="202">
        <v>0</v>
      </c>
      <c r="U49" s="202">
        <v>9.19</v>
      </c>
      <c r="V49" s="202">
        <v>5.27</v>
      </c>
      <c r="W49" s="202">
        <v>6.52</v>
      </c>
      <c r="X49" s="202">
        <v>1.41</v>
      </c>
      <c r="Y49" s="202">
        <v>0</v>
      </c>
      <c r="Z49" s="202">
        <v>38.68</v>
      </c>
      <c r="AA49" s="202">
        <v>5.67</v>
      </c>
      <c r="AB49" s="202">
        <v>0</v>
      </c>
      <c r="AC49" s="202">
        <v>12.1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24.41</v>
      </c>
      <c r="AJ49" s="202">
        <v>0</v>
      </c>
      <c r="AK49" s="202">
        <v>9.92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8.14</v>
      </c>
      <c r="D50" s="202">
        <v>2.4</v>
      </c>
      <c r="E50" s="202">
        <v>0</v>
      </c>
      <c r="F50" s="202">
        <v>0</v>
      </c>
      <c r="G50" s="202">
        <v>13.52</v>
      </c>
      <c r="H50" s="202">
        <v>0</v>
      </c>
      <c r="I50" s="202">
        <v>21.16</v>
      </c>
      <c r="J50" s="202">
        <v>1.1100000000000001</v>
      </c>
      <c r="K50" s="202">
        <v>1.95</v>
      </c>
      <c r="L50" s="202">
        <v>46</v>
      </c>
      <c r="M50" s="202">
        <v>0</v>
      </c>
      <c r="N50" s="202">
        <v>1.1399999999999999</v>
      </c>
      <c r="O50" s="202">
        <v>1.9</v>
      </c>
      <c r="P50" s="202">
        <v>2.2799999999999998</v>
      </c>
      <c r="Q50" s="202">
        <v>3.62</v>
      </c>
      <c r="R50" s="202">
        <v>3.72</v>
      </c>
      <c r="S50" s="202">
        <v>3.81</v>
      </c>
      <c r="T50" s="202">
        <v>0</v>
      </c>
      <c r="U50" s="202">
        <v>9.19</v>
      </c>
      <c r="V50" s="202">
        <v>5.27</v>
      </c>
      <c r="W50" s="202">
        <v>6.52</v>
      </c>
      <c r="X50" s="202">
        <v>1.41</v>
      </c>
      <c r="Y50" s="202">
        <v>0</v>
      </c>
      <c r="Z50" s="202">
        <v>38.68</v>
      </c>
      <c r="AA50" s="202">
        <v>5.67</v>
      </c>
      <c r="AB50" s="202">
        <v>0</v>
      </c>
      <c r="AC50" s="202">
        <v>12.1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24.41</v>
      </c>
      <c r="AJ50" s="202">
        <v>0</v>
      </c>
      <c r="AK50" s="202">
        <v>9.92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8.14</v>
      </c>
      <c r="D51" s="202">
        <v>2.4</v>
      </c>
      <c r="E51" s="202">
        <v>0</v>
      </c>
      <c r="F51" s="202">
        <v>0</v>
      </c>
      <c r="G51" s="202">
        <v>13.52</v>
      </c>
      <c r="H51" s="202">
        <v>0</v>
      </c>
      <c r="I51" s="202">
        <v>21.16</v>
      </c>
      <c r="J51" s="202">
        <v>1.1100000000000001</v>
      </c>
      <c r="K51" s="202">
        <v>1.95</v>
      </c>
      <c r="L51" s="202">
        <v>46</v>
      </c>
      <c r="M51" s="202">
        <v>0</v>
      </c>
      <c r="N51" s="202">
        <v>1.1399999999999999</v>
      </c>
      <c r="O51" s="202">
        <v>1.9</v>
      </c>
      <c r="P51" s="202">
        <v>2.2799999999999998</v>
      </c>
      <c r="Q51" s="202">
        <v>3.62</v>
      </c>
      <c r="R51" s="202">
        <v>3.72</v>
      </c>
      <c r="S51" s="202">
        <v>3.81</v>
      </c>
      <c r="T51" s="202">
        <v>0</v>
      </c>
      <c r="U51" s="202">
        <v>9.19</v>
      </c>
      <c r="V51" s="202">
        <v>5.27</v>
      </c>
      <c r="W51" s="202">
        <v>6.52</v>
      </c>
      <c r="X51" s="202">
        <v>1.41</v>
      </c>
      <c r="Y51" s="202">
        <v>0</v>
      </c>
      <c r="Z51" s="202">
        <v>38.92</v>
      </c>
      <c r="AA51" s="202">
        <v>0.86</v>
      </c>
      <c r="AB51" s="202">
        <v>0</v>
      </c>
      <c r="AC51" s="202">
        <v>12.1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24.41</v>
      </c>
      <c r="AJ51" s="202">
        <v>0</v>
      </c>
      <c r="AK51" s="202">
        <v>9.92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8.14</v>
      </c>
      <c r="D52" s="202">
        <v>2.4</v>
      </c>
      <c r="E52" s="202">
        <v>0</v>
      </c>
      <c r="F52" s="202">
        <v>0</v>
      </c>
      <c r="G52" s="202">
        <v>13.52</v>
      </c>
      <c r="H52" s="202">
        <v>0</v>
      </c>
      <c r="I52" s="202">
        <v>21.16</v>
      </c>
      <c r="J52" s="202">
        <v>1.1100000000000001</v>
      </c>
      <c r="K52" s="202">
        <v>1.95</v>
      </c>
      <c r="L52" s="202">
        <v>46</v>
      </c>
      <c r="M52" s="202">
        <v>0</v>
      </c>
      <c r="N52" s="202">
        <v>1.1399999999999999</v>
      </c>
      <c r="O52" s="202">
        <v>1.9</v>
      </c>
      <c r="P52" s="202">
        <v>2.2799999999999998</v>
      </c>
      <c r="Q52" s="202">
        <v>3.62</v>
      </c>
      <c r="R52" s="202">
        <v>3.72</v>
      </c>
      <c r="S52" s="202">
        <v>3.81</v>
      </c>
      <c r="T52" s="202">
        <v>0</v>
      </c>
      <c r="U52" s="202">
        <v>9.19</v>
      </c>
      <c r="V52" s="202">
        <v>5.27</v>
      </c>
      <c r="W52" s="202">
        <v>6.52</v>
      </c>
      <c r="X52" s="202">
        <v>1.41</v>
      </c>
      <c r="Y52" s="202">
        <v>0</v>
      </c>
      <c r="Z52" s="202">
        <v>38.92</v>
      </c>
      <c r="AA52" s="202">
        <v>0.86</v>
      </c>
      <c r="AB52" s="202">
        <v>0</v>
      </c>
      <c r="AC52" s="202">
        <v>12.1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24.41</v>
      </c>
      <c r="AJ52" s="202">
        <v>0</v>
      </c>
      <c r="AK52" s="202">
        <v>9.92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8.14</v>
      </c>
      <c r="D53" s="202">
        <v>2.4</v>
      </c>
      <c r="E53" s="202">
        <v>0</v>
      </c>
      <c r="F53" s="202">
        <v>0</v>
      </c>
      <c r="G53" s="202">
        <v>13.52</v>
      </c>
      <c r="H53" s="202">
        <v>0</v>
      </c>
      <c r="I53" s="202">
        <v>21.16</v>
      </c>
      <c r="J53" s="202">
        <v>1.1100000000000001</v>
      </c>
      <c r="K53" s="202">
        <v>18.11</v>
      </c>
      <c r="L53" s="202">
        <v>46</v>
      </c>
      <c r="M53" s="202">
        <v>0</v>
      </c>
      <c r="N53" s="202">
        <v>1.1399999999999999</v>
      </c>
      <c r="O53" s="202">
        <v>1.9</v>
      </c>
      <c r="P53" s="202">
        <v>2.2799999999999998</v>
      </c>
      <c r="Q53" s="202">
        <v>3.62</v>
      </c>
      <c r="R53" s="202">
        <v>5.91</v>
      </c>
      <c r="S53" s="202">
        <v>3.81</v>
      </c>
      <c r="T53" s="202">
        <v>0</v>
      </c>
      <c r="U53" s="202">
        <v>9.19</v>
      </c>
      <c r="V53" s="202">
        <v>5.27</v>
      </c>
      <c r="W53" s="202">
        <v>6.52</v>
      </c>
      <c r="X53" s="202">
        <v>1.41</v>
      </c>
      <c r="Y53" s="202">
        <v>0</v>
      </c>
      <c r="Z53" s="202">
        <v>2.66</v>
      </c>
      <c r="AA53" s="202">
        <v>0.86</v>
      </c>
      <c r="AB53" s="202">
        <v>0</v>
      </c>
      <c r="AC53" s="202">
        <v>12.1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24.41</v>
      </c>
      <c r="AJ53" s="202">
        <v>0</v>
      </c>
      <c r="AK53" s="202">
        <v>9.92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8.14</v>
      </c>
      <c r="D54" s="202">
        <v>2.4</v>
      </c>
      <c r="E54" s="202">
        <v>0</v>
      </c>
      <c r="F54" s="202">
        <v>0</v>
      </c>
      <c r="G54" s="202">
        <v>13.52</v>
      </c>
      <c r="H54" s="202">
        <v>0</v>
      </c>
      <c r="I54" s="202">
        <v>21.16</v>
      </c>
      <c r="J54" s="202">
        <v>1.1100000000000001</v>
      </c>
      <c r="K54" s="202">
        <v>18.11</v>
      </c>
      <c r="L54" s="202">
        <v>46</v>
      </c>
      <c r="M54" s="202">
        <v>0</v>
      </c>
      <c r="N54" s="202">
        <v>1.1399999999999999</v>
      </c>
      <c r="O54" s="202">
        <v>1.9</v>
      </c>
      <c r="P54" s="202">
        <v>2.2799999999999998</v>
      </c>
      <c r="Q54" s="202">
        <v>3.62</v>
      </c>
      <c r="R54" s="202">
        <v>6.63</v>
      </c>
      <c r="S54" s="202">
        <v>3.81</v>
      </c>
      <c r="T54" s="202">
        <v>0</v>
      </c>
      <c r="U54" s="202">
        <v>9.19</v>
      </c>
      <c r="V54" s="202">
        <v>5.27</v>
      </c>
      <c r="W54" s="202">
        <v>6.52</v>
      </c>
      <c r="X54" s="202">
        <v>1.41</v>
      </c>
      <c r="Y54" s="202">
        <v>0</v>
      </c>
      <c r="Z54" s="202">
        <v>2.66</v>
      </c>
      <c r="AA54" s="202">
        <v>0.86</v>
      </c>
      <c r="AB54" s="202">
        <v>0</v>
      </c>
      <c r="AC54" s="202">
        <v>12.1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24.41</v>
      </c>
      <c r="AJ54" s="202">
        <v>0</v>
      </c>
      <c r="AK54" s="202">
        <v>9.92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8.14</v>
      </c>
      <c r="D55" s="202">
        <v>2.4</v>
      </c>
      <c r="E55" s="202">
        <v>0</v>
      </c>
      <c r="F55" s="202">
        <v>0</v>
      </c>
      <c r="G55" s="202">
        <v>13.52</v>
      </c>
      <c r="H55" s="202">
        <v>0</v>
      </c>
      <c r="I55" s="202">
        <v>21.16</v>
      </c>
      <c r="J55" s="202">
        <v>1.1100000000000001</v>
      </c>
      <c r="K55" s="202">
        <v>18.11</v>
      </c>
      <c r="L55" s="202">
        <v>46</v>
      </c>
      <c r="M55" s="202">
        <v>0</v>
      </c>
      <c r="N55" s="202">
        <v>1.1399999999999999</v>
      </c>
      <c r="O55" s="202">
        <v>1.9</v>
      </c>
      <c r="P55" s="202">
        <v>2.2799999999999998</v>
      </c>
      <c r="Q55" s="202">
        <v>3.62</v>
      </c>
      <c r="R55" s="202">
        <v>6.63</v>
      </c>
      <c r="S55" s="202">
        <v>3.81</v>
      </c>
      <c r="T55" s="202">
        <v>0</v>
      </c>
      <c r="U55" s="202">
        <v>9.19</v>
      </c>
      <c r="V55" s="202">
        <v>5.27</v>
      </c>
      <c r="W55" s="202">
        <v>6.52</v>
      </c>
      <c r="X55" s="202">
        <v>1.41</v>
      </c>
      <c r="Y55" s="202">
        <v>0</v>
      </c>
      <c r="Z55" s="202">
        <v>2.66</v>
      </c>
      <c r="AA55" s="202">
        <v>0.86</v>
      </c>
      <c r="AB55" s="202">
        <v>0</v>
      </c>
      <c r="AC55" s="202">
        <v>12.1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24.41</v>
      </c>
      <c r="AJ55" s="202">
        <v>0</v>
      </c>
      <c r="AK55" s="202">
        <v>9.92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8.14</v>
      </c>
      <c r="D56" s="202">
        <v>2.4</v>
      </c>
      <c r="E56" s="202">
        <v>0</v>
      </c>
      <c r="F56" s="202">
        <v>0</v>
      </c>
      <c r="G56" s="202">
        <v>13.52</v>
      </c>
      <c r="H56" s="202">
        <v>0</v>
      </c>
      <c r="I56" s="202">
        <v>21.16</v>
      </c>
      <c r="J56" s="202">
        <v>1.1100000000000001</v>
      </c>
      <c r="K56" s="202">
        <v>18.11</v>
      </c>
      <c r="L56" s="202">
        <v>46</v>
      </c>
      <c r="M56" s="202">
        <v>0</v>
      </c>
      <c r="N56" s="202">
        <v>1.1399999999999999</v>
      </c>
      <c r="O56" s="202">
        <v>1.9</v>
      </c>
      <c r="P56" s="202">
        <v>2.2799999999999998</v>
      </c>
      <c r="Q56" s="202">
        <v>3.62</v>
      </c>
      <c r="R56" s="202">
        <v>6.63</v>
      </c>
      <c r="S56" s="202">
        <v>3.81</v>
      </c>
      <c r="T56" s="202">
        <v>0</v>
      </c>
      <c r="U56" s="202">
        <v>9.19</v>
      </c>
      <c r="V56" s="202">
        <v>5.27</v>
      </c>
      <c r="W56" s="202">
        <v>6.52</v>
      </c>
      <c r="X56" s="202">
        <v>1.41</v>
      </c>
      <c r="Y56" s="202">
        <v>0</v>
      </c>
      <c r="Z56" s="202">
        <v>2.66</v>
      </c>
      <c r="AA56" s="202">
        <v>0.86</v>
      </c>
      <c r="AB56" s="202">
        <v>0</v>
      </c>
      <c r="AC56" s="202">
        <v>12.1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24.41</v>
      </c>
      <c r="AJ56" s="202">
        <v>0</v>
      </c>
      <c r="AK56" s="202">
        <v>9.92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8.14</v>
      </c>
      <c r="D57" s="202">
        <v>2.4</v>
      </c>
      <c r="E57" s="202">
        <v>0</v>
      </c>
      <c r="F57" s="202">
        <v>0</v>
      </c>
      <c r="G57" s="202">
        <v>13.52</v>
      </c>
      <c r="H57" s="202">
        <v>0</v>
      </c>
      <c r="I57" s="202">
        <v>21.16</v>
      </c>
      <c r="J57" s="202">
        <v>1.1100000000000001</v>
      </c>
      <c r="K57" s="202">
        <v>18.11</v>
      </c>
      <c r="L57" s="202">
        <v>46</v>
      </c>
      <c r="M57" s="202">
        <v>0</v>
      </c>
      <c r="N57" s="202">
        <v>1.1399999999999999</v>
      </c>
      <c r="O57" s="202">
        <v>1.9</v>
      </c>
      <c r="P57" s="202">
        <v>2.2799999999999998</v>
      </c>
      <c r="Q57" s="202">
        <v>3.62</v>
      </c>
      <c r="R57" s="202">
        <v>6.63</v>
      </c>
      <c r="S57" s="202">
        <v>3.81</v>
      </c>
      <c r="T57" s="202">
        <v>0</v>
      </c>
      <c r="U57" s="202">
        <v>9.19</v>
      </c>
      <c r="V57" s="202">
        <v>5.27</v>
      </c>
      <c r="W57" s="202">
        <v>6.52</v>
      </c>
      <c r="X57" s="202">
        <v>1.41</v>
      </c>
      <c r="Y57" s="202">
        <v>0</v>
      </c>
      <c r="Z57" s="202">
        <v>2.66</v>
      </c>
      <c r="AA57" s="202">
        <v>0.86</v>
      </c>
      <c r="AB57" s="202">
        <v>0</v>
      </c>
      <c r="AC57" s="202">
        <v>12.1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24.41</v>
      </c>
      <c r="AJ57" s="202">
        <v>0</v>
      </c>
      <c r="AK57" s="202">
        <v>9.92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8.14</v>
      </c>
      <c r="D58" s="202">
        <v>2.4</v>
      </c>
      <c r="E58" s="202">
        <v>0</v>
      </c>
      <c r="F58" s="202">
        <v>0</v>
      </c>
      <c r="G58" s="202">
        <v>13.52</v>
      </c>
      <c r="H58" s="202">
        <v>0</v>
      </c>
      <c r="I58" s="202">
        <v>21.16</v>
      </c>
      <c r="J58" s="202">
        <v>1.1100000000000001</v>
      </c>
      <c r="K58" s="202">
        <v>18.11</v>
      </c>
      <c r="L58" s="202">
        <v>46</v>
      </c>
      <c r="M58" s="202">
        <v>0</v>
      </c>
      <c r="N58" s="202">
        <v>1.1399999999999999</v>
      </c>
      <c r="O58" s="202">
        <v>1.9</v>
      </c>
      <c r="P58" s="202">
        <v>2.2799999999999998</v>
      </c>
      <c r="Q58" s="202">
        <v>3.62</v>
      </c>
      <c r="R58" s="202">
        <v>6.63</v>
      </c>
      <c r="S58" s="202">
        <v>3.81</v>
      </c>
      <c r="T58" s="202">
        <v>0</v>
      </c>
      <c r="U58" s="202">
        <v>9.19</v>
      </c>
      <c r="V58" s="202">
        <v>5.27</v>
      </c>
      <c r="W58" s="202">
        <v>6.52</v>
      </c>
      <c r="X58" s="202">
        <v>1.41</v>
      </c>
      <c r="Y58" s="202">
        <v>0</v>
      </c>
      <c r="Z58" s="202">
        <v>2.66</v>
      </c>
      <c r="AA58" s="202">
        <v>0.86</v>
      </c>
      <c r="AB58" s="202">
        <v>0</v>
      </c>
      <c r="AC58" s="202">
        <v>12.1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24.41</v>
      </c>
      <c r="AJ58" s="202">
        <v>0</v>
      </c>
      <c r="AK58" s="202">
        <v>9.92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8.14</v>
      </c>
      <c r="D59" s="202">
        <v>2.4</v>
      </c>
      <c r="E59" s="202">
        <v>0</v>
      </c>
      <c r="F59" s="202">
        <v>0</v>
      </c>
      <c r="G59" s="202">
        <v>13.52</v>
      </c>
      <c r="H59" s="202">
        <v>0</v>
      </c>
      <c r="I59" s="202">
        <v>21.16</v>
      </c>
      <c r="J59" s="202">
        <v>1.1100000000000001</v>
      </c>
      <c r="K59" s="202">
        <v>18.11</v>
      </c>
      <c r="L59" s="202">
        <v>46</v>
      </c>
      <c r="M59" s="202">
        <v>0</v>
      </c>
      <c r="N59" s="202">
        <v>1.1399999999999999</v>
      </c>
      <c r="O59" s="202">
        <v>1.9</v>
      </c>
      <c r="P59" s="202">
        <v>2.2799999999999998</v>
      </c>
      <c r="Q59" s="202">
        <v>3.62</v>
      </c>
      <c r="R59" s="202">
        <v>6.63</v>
      </c>
      <c r="S59" s="202">
        <v>3.81</v>
      </c>
      <c r="T59" s="202">
        <v>0</v>
      </c>
      <c r="U59" s="202">
        <v>9.19</v>
      </c>
      <c r="V59" s="202">
        <v>5.27</v>
      </c>
      <c r="W59" s="202">
        <v>6.31</v>
      </c>
      <c r="X59" s="202">
        <v>1.41</v>
      </c>
      <c r="Y59" s="202">
        <v>0</v>
      </c>
      <c r="Z59" s="202">
        <v>2.66</v>
      </c>
      <c r="AA59" s="202">
        <v>0.86</v>
      </c>
      <c r="AB59" s="202">
        <v>0</v>
      </c>
      <c r="AC59" s="202">
        <v>12.1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24.41</v>
      </c>
      <c r="AJ59" s="202">
        <v>0</v>
      </c>
      <c r="AK59" s="202">
        <v>9.92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8.14</v>
      </c>
      <c r="D60" s="202">
        <v>2.4</v>
      </c>
      <c r="E60" s="202">
        <v>0</v>
      </c>
      <c r="F60" s="202">
        <v>0</v>
      </c>
      <c r="G60" s="202">
        <v>13.52</v>
      </c>
      <c r="H60" s="202">
        <v>0</v>
      </c>
      <c r="I60" s="202">
        <v>21.16</v>
      </c>
      <c r="J60" s="202">
        <v>1.1100000000000001</v>
      </c>
      <c r="K60" s="202">
        <v>18.11</v>
      </c>
      <c r="L60" s="202">
        <v>46</v>
      </c>
      <c r="M60" s="202">
        <v>0</v>
      </c>
      <c r="N60" s="202">
        <v>1.1399999999999999</v>
      </c>
      <c r="O60" s="202">
        <v>1.9</v>
      </c>
      <c r="P60" s="202">
        <v>2.2799999999999998</v>
      </c>
      <c r="Q60" s="202">
        <v>3.62</v>
      </c>
      <c r="R60" s="202">
        <v>6.63</v>
      </c>
      <c r="S60" s="202">
        <v>3.81</v>
      </c>
      <c r="T60" s="202">
        <v>0</v>
      </c>
      <c r="U60" s="202">
        <v>9.19</v>
      </c>
      <c r="V60" s="202">
        <v>5.27</v>
      </c>
      <c r="W60" s="202">
        <v>6.31</v>
      </c>
      <c r="X60" s="202">
        <v>1.41</v>
      </c>
      <c r="Y60" s="202">
        <v>0</v>
      </c>
      <c r="Z60" s="202">
        <v>2.66</v>
      </c>
      <c r="AA60" s="202">
        <v>0.86</v>
      </c>
      <c r="AB60" s="202">
        <v>0</v>
      </c>
      <c r="AC60" s="202">
        <v>12.1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24.41</v>
      </c>
      <c r="AJ60" s="202">
        <v>0</v>
      </c>
      <c r="AK60" s="202">
        <v>9.92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8.14</v>
      </c>
      <c r="D61" s="202">
        <v>2.4</v>
      </c>
      <c r="E61" s="202">
        <v>0</v>
      </c>
      <c r="F61" s="202">
        <v>0</v>
      </c>
      <c r="G61" s="202">
        <v>13.52</v>
      </c>
      <c r="H61" s="202">
        <v>0</v>
      </c>
      <c r="I61" s="202">
        <v>21.16</v>
      </c>
      <c r="J61" s="202">
        <v>1.1100000000000001</v>
      </c>
      <c r="K61" s="202">
        <v>18.11</v>
      </c>
      <c r="L61" s="202">
        <v>46</v>
      </c>
      <c r="M61" s="202">
        <v>0</v>
      </c>
      <c r="N61" s="202">
        <v>1.1399999999999999</v>
      </c>
      <c r="O61" s="202">
        <v>1.9</v>
      </c>
      <c r="P61" s="202">
        <v>2.2799999999999998</v>
      </c>
      <c r="Q61" s="202">
        <v>3.62</v>
      </c>
      <c r="R61" s="202">
        <v>6.63</v>
      </c>
      <c r="S61" s="202">
        <v>3.81</v>
      </c>
      <c r="T61" s="202">
        <v>0</v>
      </c>
      <c r="U61" s="202">
        <v>9.19</v>
      </c>
      <c r="V61" s="202">
        <v>5.27</v>
      </c>
      <c r="W61" s="202">
        <v>6.31</v>
      </c>
      <c r="X61" s="202">
        <v>1.41</v>
      </c>
      <c r="Y61" s="202">
        <v>0</v>
      </c>
      <c r="Z61" s="202">
        <v>2.66</v>
      </c>
      <c r="AA61" s="202">
        <v>0.86</v>
      </c>
      <c r="AB61" s="202">
        <v>0</v>
      </c>
      <c r="AC61" s="202">
        <v>12.1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24.41</v>
      </c>
      <c r="AJ61" s="202">
        <v>0</v>
      </c>
      <c r="AK61" s="202">
        <v>9.92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8.14</v>
      </c>
      <c r="D62" s="202">
        <v>2.4</v>
      </c>
      <c r="E62" s="202">
        <v>0</v>
      </c>
      <c r="F62" s="202">
        <v>0</v>
      </c>
      <c r="G62" s="202">
        <v>13.52</v>
      </c>
      <c r="H62" s="202">
        <v>0</v>
      </c>
      <c r="I62" s="202">
        <v>21.16</v>
      </c>
      <c r="J62" s="202">
        <v>1.1100000000000001</v>
      </c>
      <c r="K62" s="202">
        <v>1.95</v>
      </c>
      <c r="L62" s="202">
        <v>46</v>
      </c>
      <c r="M62" s="202">
        <v>0</v>
      </c>
      <c r="N62" s="202">
        <v>1.1399999999999999</v>
      </c>
      <c r="O62" s="202">
        <v>1.9</v>
      </c>
      <c r="P62" s="202">
        <v>2.2799999999999998</v>
      </c>
      <c r="Q62" s="202">
        <v>0.21</v>
      </c>
      <c r="R62" s="202">
        <v>2.2999999999999998</v>
      </c>
      <c r="S62" s="202">
        <v>0.25</v>
      </c>
      <c r="T62" s="202">
        <v>0</v>
      </c>
      <c r="U62" s="202">
        <v>9.19</v>
      </c>
      <c r="V62" s="202">
        <v>0.2</v>
      </c>
      <c r="W62" s="202">
        <v>0.42</v>
      </c>
      <c r="X62" s="202">
        <v>1.41</v>
      </c>
      <c r="Y62" s="202">
        <v>0</v>
      </c>
      <c r="Z62" s="202">
        <v>2.66</v>
      </c>
      <c r="AA62" s="202">
        <v>0.86</v>
      </c>
      <c r="AB62" s="202">
        <v>0</v>
      </c>
      <c r="AC62" s="202">
        <v>12.1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24.41</v>
      </c>
      <c r="AJ62" s="202">
        <v>0</v>
      </c>
      <c r="AK62" s="202">
        <v>9.92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8.14</v>
      </c>
      <c r="D63" s="202">
        <v>2.4</v>
      </c>
      <c r="E63" s="202">
        <v>0</v>
      </c>
      <c r="F63" s="202">
        <v>0</v>
      </c>
      <c r="G63" s="202">
        <v>13.52</v>
      </c>
      <c r="H63" s="202">
        <v>0</v>
      </c>
      <c r="I63" s="202">
        <v>21.16</v>
      </c>
      <c r="J63" s="202">
        <v>1.1100000000000001</v>
      </c>
      <c r="K63" s="202">
        <v>1.95</v>
      </c>
      <c r="L63" s="202">
        <v>46</v>
      </c>
      <c r="M63" s="202">
        <v>0</v>
      </c>
      <c r="N63" s="202">
        <v>1.1399999999999999</v>
      </c>
      <c r="O63" s="202">
        <v>1.9</v>
      </c>
      <c r="P63" s="202">
        <v>2.2799999999999998</v>
      </c>
      <c r="Q63" s="202">
        <v>0.21</v>
      </c>
      <c r="R63" s="202">
        <v>2.2999999999999998</v>
      </c>
      <c r="S63" s="202">
        <v>0.25</v>
      </c>
      <c r="T63" s="202">
        <v>0</v>
      </c>
      <c r="U63" s="202">
        <v>9.19</v>
      </c>
      <c r="V63" s="202">
        <v>0.2</v>
      </c>
      <c r="W63" s="202">
        <v>0.42</v>
      </c>
      <c r="X63" s="202">
        <v>1.41</v>
      </c>
      <c r="Y63" s="202">
        <v>0</v>
      </c>
      <c r="Z63" s="202">
        <v>2.66</v>
      </c>
      <c r="AA63" s="202">
        <v>0.86</v>
      </c>
      <c r="AB63" s="202">
        <v>0</v>
      </c>
      <c r="AC63" s="202">
        <v>12.1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24.41</v>
      </c>
      <c r="AJ63" s="202">
        <v>0</v>
      </c>
      <c r="AK63" s="202">
        <v>9.92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8.14</v>
      </c>
      <c r="D64" s="202">
        <v>2.4</v>
      </c>
      <c r="E64" s="202">
        <v>0</v>
      </c>
      <c r="F64" s="202">
        <v>0</v>
      </c>
      <c r="G64" s="202">
        <v>13.52</v>
      </c>
      <c r="H64" s="202">
        <v>0</v>
      </c>
      <c r="I64" s="202">
        <v>21.16</v>
      </c>
      <c r="J64" s="202">
        <v>1.1100000000000001</v>
      </c>
      <c r="K64" s="202">
        <v>1.95</v>
      </c>
      <c r="L64" s="202">
        <v>46</v>
      </c>
      <c r="M64" s="202">
        <v>0</v>
      </c>
      <c r="N64" s="202">
        <v>1.1399999999999999</v>
      </c>
      <c r="O64" s="202">
        <v>1.9</v>
      </c>
      <c r="P64" s="202">
        <v>2.2799999999999998</v>
      </c>
      <c r="Q64" s="202">
        <v>0.21</v>
      </c>
      <c r="R64" s="202">
        <v>2.2999999999999998</v>
      </c>
      <c r="S64" s="202">
        <v>0.25</v>
      </c>
      <c r="T64" s="202">
        <v>0</v>
      </c>
      <c r="U64" s="202">
        <v>9.19</v>
      </c>
      <c r="V64" s="202">
        <v>0.2</v>
      </c>
      <c r="W64" s="202">
        <v>0.42</v>
      </c>
      <c r="X64" s="202">
        <v>1.41</v>
      </c>
      <c r="Y64" s="202">
        <v>0</v>
      </c>
      <c r="Z64" s="202">
        <v>2.66</v>
      </c>
      <c r="AA64" s="202">
        <v>0.86</v>
      </c>
      <c r="AB64" s="202">
        <v>0</v>
      </c>
      <c r="AC64" s="202">
        <v>12.1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24.41</v>
      </c>
      <c r="AJ64" s="202">
        <v>0</v>
      </c>
      <c r="AK64" s="202">
        <v>9.92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8.14</v>
      </c>
      <c r="D65" s="202">
        <v>2.4</v>
      </c>
      <c r="E65" s="202">
        <v>0</v>
      </c>
      <c r="F65" s="202">
        <v>0</v>
      </c>
      <c r="G65" s="202">
        <v>13.52</v>
      </c>
      <c r="H65" s="202">
        <v>0</v>
      </c>
      <c r="I65" s="202">
        <v>21.16</v>
      </c>
      <c r="J65" s="202">
        <v>1.1100000000000001</v>
      </c>
      <c r="K65" s="202">
        <v>1.95</v>
      </c>
      <c r="L65" s="202">
        <v>46</v>
      </c>
      <c r="M65" s="202">
        <v>0</v>
      </c>
      <c r="N65" s="202">
        <v>1.1399999999999999</v>
      </c>
      <c r="O65" s="202">
        <v>1.9</v>
      </c>
      <c r="P65" s="202">
        <v>2.2799999999999998</v>
      </c>
      <c r="Q65" s="202">
        <v>0.21</v>
      </c>
      <c r="R65" s="202">
        <v>0.4</v>
      </c>
      <c r="S65" s="202">
        <v>0.25</v>
      </c>
      <c r="T65" s="202">
        <v>0</v>
      </c>
      <c r="U65" s="202">
        <v>9.19</v>
      </c>
      <c r="V65" s="202">
        <v>0.2</v>
      </c>
      <c r="W65" s="202">
        <v>0.42</v>
      </c>
      <c r="X65" s="202">
        <v>1.41</v>
      </c>
      <c r="Y65" s="202">
        <v>0</v>
      </c>
      <c r="Z65" s="202">
        <v>2.66</v>
      </c>
      <c r="AA65" s="202">
        <v>0.86</v>
      </c>
      <c r="AB65" s="202">
        <v>0</v>
      </c>
      <c r="AC65" s="202">
        <v>4.1900000000000004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13.19</v>
      </c>
      <c r="AJ65" s="202">
        <v>0</v>
      </c>
      <c r="AK65" s="202">
        <v>9.92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8.14</v>
      </c>
      <c r="D66" s="202">
        <v>2.4</v>
      </c>
      <c r="E66" s="202">
        <v>0</v>
      </c>
      <c r="F66" s="202">
        <v>0</v>
      </c>
      <c r="G66" s="202">
        <v>13.52</v>
      </c>
      <c r="H66" s="202">
        <v>0</v>
      </c>
      <c r="I66" s="202">
        <v>21.16</v>
      </c>
      <c r="J66" s="202">
        <v>1.1100000000000001</v>
      </c>
      <c r="K66" s="202">
        <v>1.95</v>
      </c>
      <c r="L66" s="202">
        <v>2.46</v>
      </c>
      <c r="M66" s="202">
        <v>0</v>
      </c>
      <c r="N66" s="202">
        <v>1.1399999999999999</v>
      </c>
      <c r="O66" s="202">
        <v>1.9</v>
      </c>
      <c r="P66" s="202">
        <v>2.2799999999999998</v>
      </c>
      <c r="Q66" s="202">
        <v>0.21</v>
      </c>
      <c r="R66" s="202">
        <v>0.4</v>
      </c>
      <c r="S66" s="202">
        <v>0.25</v>
      </c>
      <c r="T66" s="202">
        <v>0</v>
      </c>
      <c r="U66" s="202">
        <v>9.19</v>
      </c>
      <c r="V66" s="202">
        <v>0.2</v>
      </c>
      <c r="W66" s="202">
        <v>0.42</v>
      </c>
      <c r="X66" s="202">
        <v>1.41</v>
      </c>
      <c r="Y66" s="202">
        <v>0</v>
      </c>
      <c r="Z66" s="202">
        <v>2.66</v>
      </c>
      <c r="AA66" s="202">
        <v>0.86</v>
      </c>
      <c r="AB66" s="202">
        <v>0</v>
      </c>
      <c r="AC66" s="202">
        <v>4.1900000000000004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13.19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8.14</v>
      </c>
      <c r="D67" s="202">
        <v>2.4</v>
      </c>
      <c r="E67" s="202">
        <v>0</v>
      </c>
      <c r="F67" s="202">
        <v>0</v>
      </c>
      <c r="G67" s="202">
        <v>13.52</v>
      </c>
      <c r="H67" s="202">
        <v>0</v>
      </c>
      <c r="I67" s="202">
        <v>21.16</v>
      </c>
      <c r="J67" s="202">
        <v>1.1100000000000001</v>
      </c>
      <c r="K67" s="202">
        <v>1.95</v>
      </c>
      <c r="L67" s="202">
        <v>2.46</v>
      </c>
      <c r="M67" s="202">
        <v>0</v>
      </c>
      <c r="N67" s="202">
        <v>1.1399999999999999</v>
      </c>
      <c r="O67" s="202">
        <v>1.9</v>
      </c>
      <c r="P67" s="202">
        <v>2.2799999999999998</v>
      </c>
      <c r="Q67" s="202">
        <v>0.21</v>
      </c>
      <c r="R67" s="202">
        <v>0.41</v>
      </c>
      <c r="S67" s="202">
        <v>0.25</v>
      </c>
      <c r="T67" s="202">
        <v>0</v>
      </c>
      <c r="U67" s="202">
        <v>9.19</v>
      </c>
      <c r="V67" s="202">
        <v>0.2</v>
      </c>
      <c r="W67" s="202">
        <v>0.42</v>
      </c>
      <c r="X67" s="202">
        <v>1.41</v>
      </c>
      <c r="Y67" s="202">
        <v>0</v>
      </c>
      <c r="Z67" s="202">
        <v>2.66</v>
      </c>
      <c r="AA67" s="202">
        <v>0.86</v>
      </c>
      <c r="AB67" s="202">
        <v>0</v>
      </c>
      <c r="AC67" s="202">
        <v>4.1900000000000004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14.02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8.14</v>
      </c>
      <c r="D68" s="202">
        <v>2.4</v>
      </c>
      <c r="E68" s="202">
        <v>0</v>
      </c>
      <c r="F68" s="202">
        <v>0</v>
      </c>
      <c r="G68" s="202">
        <v>13.52</v>
      </c>
      <c r="H68" s="202">
        <v>0</v>
      </c>
      <c r="I68" s="202">
        <v>21.16</v>
      </c>
      <c r="J68" s="202">
        <v>1.1100000000000001</v>
      </c>
      <c r="K68" s="202">
        <v>1.95</v>
      </c>
      <c r="L68" s="202">
        <v>2.46</v>
      </c>
      <c r="M68" s="202">
        <v>0</v>
      </c>
      <c r="N68" s="202">
        <v>1.1399999999999999</v>
      </c>
      <c r="O68" s="202">
        <v>1.9</v>
      </c>
      <c r="P68" s="202">
        <v>2.2799999999999998</v>
      </c>
      <c r="Q68" s="202">
        <v>0.21</v>
      </c>
      <c r="R68" s="202">
        <v>0.41</v>
      </c>
      <c r="S68" s="202">
        <v>0.25</v>
      </c>
      <c r="T68" s="202">
        <v>0</v>
      </c>
      <c r="U68" s="202">
        <v>9.19</v>
      </c>
      <c r="V68" s="202">
        <v>0.2</v>
      </c>
      <c r="W68" s="202">
        <v>0.42</v>
      </c>
      <c r="X68" s="202">
        <v>1.41</v>
      </c>
      <c r="Y68" s="202">
        <v>0</v>
      </c>
      <c r="Z68" s="202">
        <v>2.66</v>
      </c>
      <c r="AA68" s="202">
        <v>0.86</v>
      </c>
      <c r="AB68" s="202">
        <v>0</v>
      </c>
      <c r="AC68" s="202">
        <v>4.1900000000000004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13.19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8.14</v>
      </c>
      <c r="D69" s="202">
        <v>2.4</v>
      </c>
      <c r="E69" s="202">
        <v>0</v>
      </c>
      <c r="F69" s="202">
        <v>0</v>
      </c>
      <c r="G69" s="202">
        <v>13.52</v>
      </c>
      <c r="H69" s="202">
        <v>0</v>
      </c>
      <c r="I69" s="202">
        <v>21.16</v>
      </c>
      <c r="J69" s="202">
        <v>1.1100000000000001</v>
      </c>
      <c r="K69" s="202">
        <v>1.95</v>
      </c>
      <c r="L69" s="202">
        <v>2.46</v>
      </c>
      <c r="M69" s="202">
        <v>0</v>
      </c>
      <c r="N69" s="202">
        <v>1.1399999999999999</v>
      </c>
      <c r="O69" s="202">
        <v>1.9</v>
      </c>
      <c r="P69" s="202">
        <v>2.2799999999999998</v>
      </c>
      <c r="Q69" s="202">
        <v>0.21</v>
      </c>
      <c r="R69" s="202">
        <v>0.41</v>
      </c>
      <c r="S69" s="202">
        <v>0.25</v>
      </c>
      <c r="T69" s="202">
        <v>0</v>
      </c>
      <c r="U69" s="202">
        <v>9.19</v>
      </c>
      <c r="V69" s="202">
        <v>0.2</v>
      </c>
      <c r="W69" s="202">
        <v>0.42</v>
      </c>
      <c r="X69" s="202">
        <v>1.41</v>
      </c>
      <c r="Y69" s="202">
        <v>0</v>
      </c>
      <c r="Z69" s="202">
        <v>2.66</v>
      </c>
      <c r="AA69" s="202">
        <v>0.86</v>
      </c>
      <c r="AB69" s="202">
        <v>0</v>
      </c>
      <c r="AC69" s="202">
        <v>9.3800000000000008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19.41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8.14</v>
      </c>
      <c r="D70" s="202">
        <v>2.4</v>
      </c>
      <c r="E70" s="202">
        <v>0</v>
      </c>
      <c r="F70" s="202">
        <v>0</v>
      </c>
      <c r="G70" s="202">
        <v>13.52</v>
      </c>
      <c r="H70" s="202">
        <v>0</v>
      </c>
      <c r="I70" s="202">
        <v>21.16</v>
      </c>
      <c r="J70" s="202">
        <v>1.1100000000000001</v>
      </c>
      <c r="K70" s="202">
        <v>1.95</v>
      </c>
      <c r="L70" s="202">
        <v>2.46</v>
      </c>
      <c r="M70" s="202">
        <v>0</v>
      </c>
      <c r="N70" s="202">
        <v>1.1399999999999999</v>
      </c>
      <c r="O70" s="202">
        <v>1.9</v>
      </c>
      <c r="P70" s="202">
        <v>2.2799999999999998</v>
      </c>
      <c r="Q70" s="202">
        <v>0.21</v>
      </c>
      <c r="R70" s="202">
        <v>0.41</v>
      </c>
      <c r="S70" s="202">
        <v>0.25</v>
      </c>
      <c r="T70" s="202">
        <v>0</v>
      </c>
      <c r="U70" s="202">
        <v>9.19</v>
      </c>
      <c r="V70" s="202">
        <v>0.2</v>
      </c>
      <c r="W70" s="202">
        <v>0.42</v>
      </c>
      <c r="X70" s="202">
        <v>1.41</v>
      </c>
      <c r="Y70" s="202">
        <v>0</v>
      </c>
      <c r="Z70" s="202">
        <v>2.66</v>
      </c>
      <c r="AA70" s="202">
        <v>0.86</v>
      </c>
      <c r="AB70" s="202">
        <v>0</v>
      </c>
      <c r="AC70" s="202">
        <v>14.1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24.41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8.14</v>
      </c>
      <c r="D71" s="202">
        <v>2.4</v>
      </c>
      <c r="E71" s="202">
        <v>0</v>
      </c>
      <c r="F71" s="202">
        <v>0</v>
      </c>
      <c r="G71" s="202">
        <v>13.52</v>
      </c>
      <c r="H71" s="202">
        <v>0</v>
      </c>
      <c r="I71" s="202">
        <v>22.27</v>
      </c>
      <c r="J71" s="202">
        <v>1.1100000000000001</v>
      </c>
      <c r="K71" s="202">
        <v>1.95</v>
      </c>
      <c r="L71" s="202">
        <v>2.46</v>
      </c>
      <c r="M71" s="202">
        <v>0</v>
      </c>
      <c r="N71" s="202">
        <v>1.1399999999999999</v>
      </c>
      <c r="O71" s="202">
        <v>1.9</v>
      </c>
      <c r="P71" s="202">
        <v>2.2799999999999998</v>
      </c>
      <c r="Q71" s="202">
        <v>0.21</v>
      </c>
      <c r="R71" s="202">
        <v>0.36</v>
      </c>
      <c r="S71" s="202">
        <v>0.25</v>
      </c>
      <c r="T71" s="202">
        <v>0</v>
      </c>
      <c r="U71" s="202">
        <v>9.19</v>
      </c>
      <c r="V71" s="202">
        <v>0.2</v>
      </c>
      <c r="W71" s="202">
        <v>0.42</v>
      </c>
      <c r="X71" s="202">
        <v>1.41</v>
      </c>
      <c r="Y71" s="202">
        <v>0</v>
      </c>
      <c r="Z71" s="202">
        <v>2.66</v>
      </c>
      <c r="AA71" s="202">
        <v>0.86</v>
      </c>
      <c r="AB71" s="202">
        <v>0</v>
      </c>
      <c r="AC71" s="202">
        <v>14.1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25.05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8.14</v>
      </c>
      <c r="D72" s="202">
        <v>2.4</v>
      </c>
      <c r="E72" s="202">
        <v>0</v>
      </c>
      <c r="F72" s="202">
        <v>0</v>
      </c>
      <c r="G72" s="202">
        <v>13.52</v>
      </c>
      <c r="H72" s="202">
        <v>0</v>
      </c>
      <c r="I72" s="202">
        <v>22.27</v>
      </c>
      <c r="J72" s="202">
        <v>1.1100000000000001</v>
      </c>
      <c r="K72" s="202">
        <v>1.95</v>
      </c>
      <c r="L72" s="202">
        <v>2.46</v>
      </c>
      <c r="M72" s="202">
        <v>0</v>
      </c>
      <c r="N72" s="202">
        <v>1.1399999999999999</v>
      </c>
      <c r="O72" s="202">
        <v>1.9</v>
      </c>
      <c r="P72" s="202">
        <v>2.2799999999999998</v>
      </c>
      <c r="Q72" s="202">
        <v>0.21</v>
      </c>
      <c r="R72" s="202">
        <v>0.36</v>
      </c>
      <c r="S72" s="202">
        <v>0.25</v>
      </c>
      <c r="T72" s="202">
        <v>0</v>
      </c>
      <c r="U72" s="202">
        <v>9.19</v>
      </c>
      <c r="V72" s="202">
        <v>0.2</v>
      </c>
      <c r="W72" s="202">
        <v>0.42</v>
      </c>
      <c r="X72" s="202">
        <v>1.41</v>
      </c>
      <c r="Y72" s="202">
        <v>0</v>
      </c>
      <c r="Z72" s="202">
        <v>2.66</v>
      </c>
      <c r="AA72" s="202">
        <v>0.86</v>
      </c>
      <c r="AB72" s="202">
        <v>0</v>
      </c>
      <c r="AC72" s="202">
        <v>13.11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25.05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8.14</v>
      </c>
      <c r="D73" s="202">
        <v>2.4</v>
      </c>
      <c r="E73" s="202">
        <v>0</v>
      </c>
      <c r="F73" s="202">
        <v>0</v>
      </c>
      <c r="G73" s="202">
        <v>13.52</v>
      </c>
      <c r="H73" s="202">
        <v>0</v>
      </c>
      <c r="I73" s="202">
        <v>21.16</v>
      </c>
      <c r="J73" s="202">
        <v>1.1100000000000001</v>
      </c>
      <c r="K73" s="202">
        <v>1.95</v>
      </c>
      <c r="L73" s="202">
        <v>2.46</v>
      </c>
      <c r="M73" s="202">
        <v>0</v>
      </c>
      <c r="N73" s="202">
        <v>1.1399999999999999</v>
      </c>
      <c r="O73" s="202">
        <v>1.9</v>
      </c>
      <c r="P73" s="202">
        <v>2.2799999999999998</v>
      </c>
      <c r="Q73" s="202">
        <v>0.21</v>
      </c>
      <c r="R73" s="202">
        <v>0.36</v>
      </c>
      <c r="S73" s="202">
        <v>0.25</v>
      </c>
      <c r="T73" s="202">
        <v>0</v>
      </c>
      <c r="U73" s="202">
        <v>9.19</v>
      </c>
      <c r="V73" s="202">
        <v>0.2</v>
      </c>
      <c r="W73" s="202">
        <v>0.42</v>
      </c>
      <c r="X73" s="202">
        <v>1.41</v>
      </c>
      <c r="Y73" s="202">
        <v>0</v>
      </c>
      <c r="Z73" s="202">
        <v>2.66</v>
      </c>
      <c r="AA73" s="202">
        <v>0.86</v>
      </c>
      <c r="AB73" s="202">
        <v>0</v>
      </c>
      <c r="AC73" s="202">
        <v>12.38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25.05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8.14</v>
      </c>
      <c r="D74" s="202">
        <v>2.4</v>
      </c>
      <c r="E74" s="202">
        <v>0</v>
      </c>
      <c r="F74" s="202">
        <v>0</v>
      </c>
      <c r="G74" s="202">
        <v>13.52</v>
      </c>
      <c r="H74" s="202">
        <v>0</v>
      </c>
      <c r="I74" s="202">
        <v>21.16</v>
      </c>
      <c r="J74" s="202">
        <v>1.1100000000000001</v>
      </c>
      <c r="K74" s="202">
        <v>1.95</v>
      </c>
      <c r="L74" s="202">
        <v>2.46</v>
      </c>
      <c r="M74" s="202">
        <v>0</v>
      </c>
      <c r="N74" s="202">
        <v>1.1399999999999999</v>
      </c>
      <c r="O74" s="202">
        <v>1.9</v>
      </c>
      <c r="P74" s="202">
        <v>2.2799999999999998</v>
      </c>
      <c r="Q74" s="202">
        <v>0.21</v>
      </c>
      <c r="R74" s="202">
        <v>0.36</v>
      </c>
      <c r="S74" s="202">
        <v>0.25</v>
      </c>
      <c r="T74" s="202">
        <v>0</v>
      </c>
      <c r="U74" s="202">
        <v>9.19</v>
      </c>
      <c r="V74" s="202">
        <v>0.2</v>
      </c>
      <c r="W74" s="202">
        <v>0.42</v>
      </c>
      <c r="X74" s="202">
        <v>1.41</v>
      </c>
      <c r="Y74" s="202">
        <v>0</v>
      </c>
      <c r="Z74" s="202">
        <v>2.66</v>
      </c>
      <c r="AA74" s="202">
        <v>0.86</v>
      </c>
      <c r="AB74" s="202">
        <v>0</v>
      </c>
      <c r="AC74" s="202">
        <v>5.0199999999999996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13.83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8.14</v>
      </c>
      <c r="D75" s="202">
        <v>2.4</v>
      </c>
      <c r="E75" s="202">
        <v>0</v>
      </c>
      <c r="F75" s="202">
        <v>0</v>
      </c>
      <c r="G75" s="202">
        <v>13.52</v>
      </c>
      <c r="H75" s="202">
        <v>0</v>
      </c>
      <c r="I75" s="202">
        <v>21.16</v>
      </c>
      <c r="J75" s="202">
        <v>1.1100000000000001</v>
      </c>
      <c r="K75" s="202">
        <v>1.95</v>
      </c>
      <c r="L75" s="202">
        <v>2.46</v>
      </c>
      <c r="M75" s="202">
        <v>0</v>
      </c>
      <c r="N75" s="202">
        <v>1.1399999999999999</v>
      </c>
      <c r="O75" s="202">
        <v>1.9</v>
      </c>
      <c r="P75" s="202">
        <v>2.2799999999999998</v>
      </c>
      <c r="Q75" s="202">
        <v>0.21</v>
      </c>
      <c r="R75" s="202">
        <v>0.36</v>
      </c>
      <c r="S75" s="202">
        <v>0.25</v>
      </c>
      <c r="T75" s="202">
        <v>0</v>
      </c>
      <c r="U75" s="202">
        <v>8.59</v>
      </c>
      <c r="V75" s="202">
        <v>0.2</v>
      </c>
      <c r="W75" s="202">
        <v>0.42</v>
      </c>
      <c r="X75" s="202">
        <v>1.41</v>
      </c>
      <c r="Y75" s="202">
        <v>0</v>
      </c>
      <c r="Z75" s="202">
        <v>2.66</v>
      </c>
      <c r="AA75" s="202">
        <v>0.86</v>
      </c>
      <c r="AB75" s="202">
        <v>0</v>
      </c>
      <c r="AC75" s="202">
        <v>5.0199999999999996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12.75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8.14</v>
      </c>
      <c r="D76" s="202">
        <v>2.4</v>
      </c>
      <c r="E76" s="202">
        <v>0</v>
      </c>
      <c r="F76" s="202">
        <v>0</v>
      </c>
      <c r="G76" s="202">
        <v>13.52</v>
      </c>
      <c r="H76" s="202">
        <v>0</v>
      </c>
      <c r="I76" s="202">
        <v>21.16</v>
      </c>
      <c r="J76" s="202">
        <v>1.1100000000000001</v>
      </c>
      <c r="K76" s="202">
        <v>1.95</v>
      </c>
      <c r="L76" s="202">
        <v>2.46</v>
      </c>
      <c r="M76" s="202">
        <v>0</v>
      </c>
      <c r="N76" s="202">
        <v>1.1399999999999999</v>
      </c>
      <c r="O76" s="202">
        <v>1.9</v>
      </c>
      <c r="P76" s="202">
        <v>2.2799999999999998</v>
      </c>
      <c r="Q76" s="202">
        <v>0.21</v>
      </c>
      <c r="R76" s="202">
        <v>0.36</v>
      </c>
      <c r="S76" s="202">
        <v>0.25</v>
      </c>
      <c r="T76" s="202">
        <v>0</v>
      </c>
      <c r="U76" s="202">
        <v>8</v>
      </c>
      <c r="V76" s="202">
        <v>0.2</v>
      </c>
      <c r="W76" s="202">
        <v>0.42</v>
      </c>
      <c r="X76" s="202">
        <v>1.41</v>
      </c>
      <c r="Y76" s="202">
        <v>0</v>
      </c>
      <c r="Z76" s="202">
        <v>2.66</v>
      </c>
      <c r="AA76" s="202">
        <v>0.86</v>
      </c>
      <c r="AB76" s="202">
        <v>0</v>
      </c>
      <c r="AC76" s="202">
        <v>5.0199999999999996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12.75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8.14</v>
      </c>
      <c r="D77" s="202">
        <v>2.4</v>
      </c>
      <c r="E77" s="202">
        <v>0</v>
      </c>
      <c r="F77" s="202">
        <v>0</v>
      </c>
      <c r="G77" s="202">
        <v>13.52</v>
      </c>
      <c r="H77" s="202">
        <v>0</v>
      </c>
      <c r="I77" s="202">
        <v>21.16</v>
      </c>
      <c r="J77" s="202">
        <v>1.1100000000000001</v>
      </c>
      <c r="K77" s="202">
        <v>1.95</v>
      </c>
      <c r="L77" s="202">
        <v>2.46</v>
      </c>
      <c r="M77" s="202">
        <v>0</v>
      </c>
      <c r="N77" s="202">
        <v>1.1399999999999999</v>
      </c>
      <c r="O77" s="202">
        <v>1.9</v>
      </c>
      <c r="P77" s="202">
        <v>2.2799999999999998</v>
      </c>
      <c r="Q77" s="202">
        <v>0.21</v>
      </c>
      <c r="R77" s="202">
        <v>0.36</v>
      </c>
      <c r="S77" s="202">
        <v>0.25</v>
      </c>
      <c r="T77" s="202">
        <v>0</v>
      </c>
      <c r="U77" s="202">
        <v>7.23</v>
      </c>
      <c r="V77" s="202">
        <v>0.2</v>
      </c>
      <c r="W77" s="202">
        <v>0.42</v>
      </c>
      <c r="X77" s="202">
        <v>1.41</v>
      </c>
      <c r="Y77" s="202">
        <v>0</v>
      </c>
      <c r="Z77" s="202">
        <v>2.66</v>
      </c>
      <c r="AA77" s="202">
        <v>0.86</v>
      </c>
      <c r="AB77" s="202">
        <v>0</v>
      </c>
      <c r="AC77" s="202">
        <v>4.5999999999999996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12.75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8.14</v>
      </c>
      <c r="D78" s="202">
        <v>2.4</v>
      </c>
      <c r="E78" s="202">
        <v>0</v>
      </c>
      <c r="F78" s="202">
        <v>0</v>
      </c>
      <c r="G78" s="202">
        <v>13.52</v>
      </c>
      <c r="H78" s="202">
        <v>0</v>
      </c>
      <c r="I78" s="202">
        <v>21.16</v>
      </c>
      <c r="J78" s="202">
        <v>1.1100000000000001</v>
      </c>
      <c r="K78" s="202">
        <v>1.95</v>
      </c>
      <c r="L78" s="202">
        <v>2.46</v>
      </c>
      <c r="M78" s="202">
        <v>0</v>
      </c>
      <c r="N78" s="202">
        <v>1.1399999999999999</v>
      </c>
      <c r="O78" s="202">
        <v>1.9</v>
      </c>
      <c r="P78" s="202">
        <v>2.2799999999999998</v>
      </c>
      <c r="Q78" s="202">
        <v>0.21</v>
      </c>
      <c r="R78" s="202">
        <v>0.36</v>
      </c>
      <c r="S78" s="202">
        <v>0.25</v>
      </c>
      <c r="T78" s="202">
        <v>0</v>
      </c>
      <c r="U78" s="202">
        <v>7.23</v>
      </c>
      <c r="V78" s="202">
        <v>0.2</v>
      </c>
      <c r="W78" s="202">
        <v>0.42</v>
      </c>
      <c r="X78" s="202">
        <v>1.41</v>
      </c>
      <c r="Y78" s="202">
        <v>0</v>
      </c>
      <c r="Z78" s="202">
        <v>2.66</v>
      </c>
      <c r="AA78" s="202">
        <v>0.86</v>
      </c>
      <c r="AB78" s="202">
        <v>0</v>
      </c>
      <c r="AC78" s="202">
        <v>4.5999999999999996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12.75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8.14</v>
      </c>
      <c r="D79" s="202">
        <v>2.4</v>
      </c>
      <c r="E79" s="202">
        <v>0</v>
      </c>
      <c r="F79" s="202">
        <v>0</v>
      </c>
      <c r="G79" s="202">
        <v>13.52</v>
      </c>
      <c r="H79" s="202">
        <v>0</v>
      </c>
      <c r="I79" s="202">
        <v>21.16</v>
      </c>
      <c r="J79" s="202">
        <v>1.1100000000000001</v>
      </c>
      <c r="K79" s="202">
        <v>1.95</v>
      </c>
      <c r="L79" s="202">
        <v>2.46</v>
      </c>
      <c r="M79" s="202">
        <v>0</v>
      </c>
      <c r="N79" s="202">
        <v>1.1399999999999999</v>
      </c>
      <c r="O79" s="202">
        <v>1.9</v>
      </c>
      <c r="P79" s="202">
        <v>2.2799999999999998</v>
      </c>
      <c r="Q79" s="202">
        <v>0.21</v>
      </c>
      <c r="R79" s="202">
        <v>0.36</v>
      </c>
      <c r="S79" s="202">
        <v>0.25</v>
      </c>
      <c r="T79" s="202">
        <v>0</v>
      </c>
      <c r="U79" s="202">
        <v>7.23</v>
      </c>
      <c r="V79" s="202">
        <v>0.2</v>
      </c>
      <c r="W79" s="202">
        <v>0.42</v>
      </c>
      <c r="X79" s="202">
        <v>1.41</v>
      </c>
      <c r="Y79" s="202">
        <v>0</v>
      </c>
      <c r="Z79" s="202">
        <v>2.66</v>
      </c>
      <c r="AA79" s="202">
        <v>0.86</v>
      </c>
      <c r="AB79" s="202">
        <v>0</v>
      </c>
      <c r="AC79" s="202">
        <v>4.5999999999999996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13.64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8.14</v>
      </c>
      <c r="D80" s="202">
        <v>2.4</v>
      </c>
      <c r="E80" s="202">
        <v>0</v>
      </c>
      <c r="F80" s="202">
        <v>0</v>
      </c>
      <c r="G80" s="202">
        <v>13.52</v>
      </c>
      <c r="H80" s="202">
        <v>0</v>
      </c>
      <c r="I80" s="202">
        <v>21.16</v>
      </c>
      <c r="J80" s="202">
        <v>1.1100000000000001</v>
      </c>
      <c r="K80" s="202">
        <v>1.95</v>
      </c>
      <c r="L80" s="202">
        <v>2.46</v>
      </c>
      <c r="M80" s="202">
        <v>0</v>
      </c>
      <c r="N80" s="202">
        <v>1.1399999999999999</v>
      </c>
      <c r="O80" s="202">
        <v>1.9</v>
      </c>
      <c r="P80" s="202">
        <v>2.2799999999999998</v>
      </c>
      <c r="Q80" s="202">
        <v>0.21</v>
      </c>
      <c r="R80" s="202">
        <v>0.36</v>
      </c>
      <c r="S80" s="202">
        <v>0.25</v>
      </c>
      <c r="T80" s="202">
        <v>0</v>
      </c>
      <c r="U80" s="202">
        <v>7.23</v>
      </c>
      <c r="V80" s="202">
        <v>0.2</v>
      </c>
      <c r="W80" s="202">
        <v>0.42</v>
      </c>
      <c r="X80" s="202">
        <v>1.41</v>
      </c>
      <c r="Y80" s="202">
        <v>0</v>
      </c>
      <c r="Z80" s="202">
        <v>2.66</v>
      </c>
      <c r="AA80" s="202">
        <v>0.86</v>
      </c>
      <c r="AB80" s="202">
        <v>0</v>
      </c>
      <c r="AC80" s="202">
        <v>4.5999999999999996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12.75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8.14</v>
      </c>
      <c r="D81" s="202">
        <v>2.4</v>
      </c>
      <c r="E81" s="202">
        <v>0</v>
      </c>
      <c r="F81" s="202">
        <v>0</v>
      </c>
      <c r="G81" s="202">
        <v>13.52</v>
      </c>
      <c r="H81" s="202">
        <v>0</v>
      </c>
      <c r="I81" s="202">
        <v>21.16</v>
      </c>
      <c r="J81" s="202">
        <v>1.1100000000000001</v>
      </c>
      <c r="K81" s="202">
        <v>1.95</v>
      </c>
      <c r="L81" s="202">
        <v>2.46</v>
      </c>
      <c r="M81" s="202">
        <v>0</v>
      </c>
      <c r="N81" s="202">
        <v>1.1399999999999999</v>
      </c>
      <c r="O81" s="202">
        <v>1.9</v>
      </c>
      <c r="P81" s="202">
        <v>2.2799999999999998</v>
      </c>
      <c r="Q81" s="202">
        <v>0.21</v>
      </c>
      <c r="R81" s="202">
        <v>0.31</v>
      </c>
      <c r="S81" s="202">
        <v>0.25</v>
      </c>
      <c r="T81" s="202">
        <v>0</v>
      </c>
      <c r="U81" s="202">
        <v>7.23</v>
      </c>
      <c r="V81" s="202">
        <v>0.2</v>
      </c>
      <c r="W81" s="202">
        <v>0.42</v>
      </c>
      <c r="X81" s="202">
        <v>1.41</v>
      </c>
      <c r="Y81" s="202">
        <v>0</v>
      </c>
      <c r="Z81" s="202">
        <v>2.66</v>
      </c>
      <c r="AA81" s="202">
        <v>0.86</v>
      </c>
      <c r="AB81" s="202">
        <v>0</v>
      </c>
      <c r="AC81" s="202">
        <v>4.5999999999999996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12.75</v>
      </c>
      <c r="AJ81" s="202">
        <v>0</v>
      </c>
      <c r="AK81" s="202">
        <v>-30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8.14</v>
      </c>
      <c r="D82" s="202">
        <v>2.4</v>
      </c>
      <c r="E82" s="202">
        <v>0</v>
      </c>
      <c r="F82" s="202">
        <v>0</v>
      </c>
      <c r="G82" s="202">
        <v>13.52</v>
      </c>
      <c r="H82" s="202">
        <v>0</v>
      </c>
      <c r="I82" s="202">
        <v>21.16</v>
      </c>
      <c r="J82" s="202">
        <v>1.1100000000000001</v>
      </c>
      <c r="K82" s="202">
        <v>1.95</v>
      </c>
      <c r="L82" s="202">
        <v>2.46</v>
      </c>
      <c r="M82" s="202">
        <v>0</v>
      </c>
      <c r="N82" s="202">
        <v>1.1399999999999999</v>
      </c>
      <c r="O82" s="202">
        <v>1.9</v>
      </c>
      <c r="P82" s="202">
        <v>2.2799999999999998</v>
      </c>
      <c r="Q82" s="202">
        <v>0.21</v>
      </c>
      <c r="R82" s="202">
        <v>0.31</v>
      </c>
      <c r="S82" s="202">
        <v>0.25</v>
      </c>
      <c r="T82" s="202">
        <v>0</v>
      </c>
      <c r="U82" s="202">
        <v>7.23</v>
      </c>
      <c r="V82" s="202">
        <v>0.2</v>
      </c>
      <c r="W82" s="202">
        <v>0.42</v>
      </c>
      <c r="X82" s="202">
        <v>1.41</v>
      </c>
      <c r="Y82" s="202">
        <v>0</v>
      </c>
      <c r="Z82" s="202">
        <v>2.66</v>
      </c>
      <c r="AA82" s="202">
        <v>0.86</v>
      </c>
      <c r="AB82" s="202">
        <v>0</v>
      </c>
      <c r="AC82" s="202">
        <v>4.5999999999999996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12.75</v>
      </c>
      <c r="AJ82" s="202">
        <v>0</v>
      </c>
      <c r="AK82" s="202">
        <v>-30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8.14</v>
      </c>
      <c r="D83" s="202">
        <v>2.4</v>
      </c>
      <c r="E83" s="202">
        <v>0</v>
      </c>
      <c r="F83" s="202">
        <v>13.52</v>
      </c>
      <c r="G83" s="202">
        <v>0</v>
      </c>
      <c r="H83" s="202">
        <v>0</v>
      </c>
      <c r="I83" s="202">
        <v>21.16</v>
      </c>
      <c r="J83" s="202">
        <v>1.1100000000000001</v>
      </c>
      <c r="K83" s="202">
        <v>1.95</v>
      </c>
      <c r="L83" s="202">
        <v>2.46</v>
      </c>
      <c r="M83" s="202">
        <v>0</v>
      </c>
      <c r="N83" s="202">
        <v>1.1399999999999999</v>
      </c>
      <c r="O83" s="202">
        <v>1.9</v>
      </c>
      <c r="P83" s="202">
        <v>2.2799999999999998</v>
      </c>
      <c r="Q83" s="202">
        <v>0</v>
      </c>
      <c r="R83" s="202">
        <v>0.31</v>
      </c>
      <c r="S83" s="202">
        <v>0</v>
      </c>
      <c r="T83" s="202">
        <v>0</v>
      </c>
      <c r="U83" s="202">
        <v>7.23</v>
      </c>
      <c r="V83" s="202">
        <v>0.2</v>
      </c>
      <c r="W83" s="202">
        <v>0.42</v>
      </c>
      <c r="X83" s="202">
        <v>1.41</v>
      </c>
      <c r="Y83" s="202">
        <v>0</v>
      </c>
      <c r="Z83" s="202">
        <v>2.66</v>
      </c>
      <c r="AA83" s="202">
        <v>0.86</v>
      </c>
      <c r="AB83" s="202">
        <v>0</v>
      </c>
      <c r="AC83" s="202">
        <v>4.5999999999999996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12.75</v>
      </c>
      <c r="AJ83" s="202">
        <v>0</v>
      </c>
      <c r="AK83" s="202">
        <v>-24.68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8.14</v>
      </c>
      <c r="D84" s="202">
        <v>1.87</v>
      </c>
      <c r="E84" s="202">
        <v>0</v>
      </c>
      <c r="F84" s="202">
        <v>13.52</v>
      </c>
      <c r="G84" s="202">
        <v>0</v>
      </c>
      <c r="H84" s="202">
        <v>0</v>
      </c>
      <c r="I84" s="202">
        <v>21.16</v>
      </c>
      <c r="J84" s="202">
        <v>1.1100000000000001</v>
      </c>
      <c r="K84" s="202">
        <v>1.95</v>
      </c>
      <c r="L84" s="202">
        <v>2.46</v>
      </c>
      <c r="M84" s="202">
        <v>0</v>
      </c>
      <c r="N84" s="202">
        <v>1.1399999999999999</v>
      </c>
      <c r="O84" s="202">
        <v>1.9</v>
      </c>
      <c r="P84" s="202">
        <v>2.2799999999999998</v>
      </c>
      <c r="Q84" s="202">
        <v>0</v>
      </c>
      <c r="R84" s="202">
        <v>0.31</v>
      </c>
      <c r="S84" s="202">
        <v>0</v>
      </c>
      <c r="T84" s="202">
        <v>0</v>
      </c>
      <c r="U84" s="202">
        <v>7.23</v>
      </c>
      <c r="V84" s="202">
        <v>0.2</v>
      </c>
      <c r="W84" s="202">
        <v>0.42</v>
      </c>
      <c r="X84" s="202">
        <v>1.41</v>
      </c>
      <c r="Y84" s="202">
        <v>0</v>
      </c>
      <c r="Z84" s="202">
        <v>2.66</v>
      </c>
      <c r="AA84" s="202">
        <v>0.86</v>
      </c>
      <c r="AB84" s="202">
        <v>0</v>
      </c>
      <c r="AC84" s="202">
        <v>4.5999999999999996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12.75</v>
      </c>
      <c r="AJ84" s="202">
        <v>0</v>
      </c>
      <c r="AK84" s="202">
        <v>-24.68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8.14</v>
      </c>
      <c r="D85" s="202">
        <v>1.87</v>
      </c>
      <c r="E85" s="202">
        <v>0</v>
      </c>
      <c r="F85" s="202">
        <v>13.52</v>
      </c>
      <c r="G85" s="202">
        <v>0</v>
      </c>
      <c r="H85" s="202">
        <v>0</v>
      </c>
      <c r="I85" s="202">
        <v>21.16</v>
      </c>
      <c r="J85" s="202">
        <v>1.1100000000000001</v>
      </c>
      <c r="K85" s="202">
        <v>1.95</v>
      </c>
      <c r="L85" s="202">
        <v>2.46</v>
      </c>
      <c r="M85" s="202">
        <v>0</v>
      </c>
      <c r="N85" s="202">
        <v>1.1399999999999999</v>
      </c>
      <c r="O85" s="202">
        <v>1.9</v>
      </c>
      <c r="P85" s="202">
        <v>2.2799999999999998</v>
      </c>
      <c r="Q85" s="202">
        <v>0</v>
      </c>
      <c r="R85" s="202">
        <v>0.31</v>
      </c>
      <c r="S85" s="202">
        <v>0</v>
      </c>
      <c r="T85" s="202">
        <v>0</v>
      </c>
      <c r="U85" s="202">
        <v>7.23</v>
      </c>
      <c r="V85" s="202">
        <v>0.2</v>
      </c>
      <c r="W85" s="202">
        <v>0.42</v>
      </c>
      <c r="X85" s="202">
        <v>1.41</v>
      </c>
      <c r="Y85" s="202">
        <v>0</v>
      </c>
      <c r="Z85" s="202">
        <v>2.66</v>
      </c>
      <c r="AA85" s="202">
        <v>0.86</v>
      </c>
      <c r="AB85" s="202">
        <v>0</v>
      </c>
      <c r="AC85" s="202">
        <v>4.5999999999999996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13.64</v>
      </c>
      <c r="AJ85" s="202">
        <v>0</v>
      </c>
      <c r="AK85" s="202">
        <v>-15.09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8.14</v>
      </c>
      <c r="D86" s="202">
        <v>1.87</v>
      </c>
      <c r="E86" s="202">
        <v>0</v>
      </c>
      <c r="F86" s="202">
        <v>13.52</v>
      </c>
      <c r="G86" s="202">
        <v>0</v>
      </c>
      <c r="H86" s="202">
        <v>0</v>
      </c>
      <c r="I86" s="202">
        <v>21.16</v>
      </c>
      <c r="J86" s="202">
        <v>1.1100000000000001</v>
      </c>
      <c r="K86" s="202">
        <v>1.95</v>
      </c>
      <c r="L86" s="202">
        <v>2.46</v>
      </c>
      <c r="M86" s="202">
        <v>0</v>
      </c>
      <c r="N86" s="202">
        <v>1.1399999999999999</v>
      </c>
      <c r="O86" s="202">
        <v>1.9</v>
      </c>
      <c r="P86" s="202">
        <v>2.2799999999999998</v>
      </c>
      <c r="Q86" s="202">
        <v>0</v>
      </c>
      <c r="R86" s="202">
        <v>0.31</v>
      </c>
      <c r="S86" s="202">
        <v>0</v>
      </c>
      <c r="T86" s="202">
        <v>0</v>
      </c>
      <c r="U86" s="202">
        <v>7.23</v>
      </c>
      <c r="V86" s="202">
        <v>0.2</v>
      </c>
      <c r="W86" s="202">
        <v>0.42</v>
      </c>
      <c r="X86" s="202">
        <v>1.41</v>
      </c>
      <c r="Y86" s="202">
        <v>0</v>
      </c>
      <c r="Z86" s="202">
        <v>2.66</v>
      </c>
      <c r="AA86" s="202">
        <v>0.86</v>
      </c>
      <c r="AB86" s="202">
        <v>0</v>
      </c>
      <c r="AC86" s="202">
        <v>4.5999999999999996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12.75</v>
      </c>
      <c r="AJ86" s="202">
        <v>0</v>
      </c>
      <c r="AK86" s="202">
        <v>-24.68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8.14</v>
      </c>
      <c r="D87" s="202">
        <v>1.87</v>
      </c>
      <c r="E87" s="202">
        <v>0</v>
      </c>
      <c r="F87" s="202">
        <v>13.52</v>
      </c>
      <c r="G87" s="202">
        <v>0</v>
      </c>
      <c r="H87" s="202">
        <v>0</v>
      </c>
      <c r="I87" s="202">
        <v>21.16</v>
      </c>
      <c r="J87" s="202">
        <v>1.1100000000000001</v>
      </c>
      <c r="K87" s="202">
        <v>1.95</v>
      </c>
      <c r="L87" s="202">
        <v>2.46</v>
      </c>
      <c r="M87" s="202">
        <v>0</v>
      </c>
      <c r="N87" s="202">
        <v>1.1399999999999999</v>
      </c>
      <c r="O87" s="202">
        <v>1.9</v>
      </c>
      <c r="P87" s="202">
        <v>2.2799999999999998</v>
      </c>
      <c r="Q87" s="202">
        <v>0</v>
      </c>
      <c r="R87" s="202">
        <v>0.31</v>
      </c>
      <c r="S87" s="202">
        <v>0</v>
      </c>
      <c r="T87" s="202">
        <v>0</v>
      </c>
      <c r="U87" s="202">
        <v>7.23</v>
      </c>
      <c r="V87" s="202">
        <v>0.2</v>
      </c>
      <c r="W87" s="202">
        <v>0.65</v>
      </c>
      <c r="X87" s="202">
        <v>1.41</v>
      </c>
      <c r="Y87" s="202">
        <v>0</v>
      </c>
      <c r="Z87" s="202">
        <v>2.66</v>
      </c>
      <c r="AA87" s="202">
        <v>0.86</v>
      </c>
      <c r="AB87" s="202">
        <v>0</v>
      </c>
      <c r="AC87" s="202">
        <v>12.03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25.05</v>
      </c>
      <c r="AJ87" s="202">
        <v>0</v>
      </c>
      <c r="AK87" s="202">
        <v>-24.68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8.14</v>
      </c>
      <c r="D88" s="202">
        <v>1.87</v>
      </c>
      <c r="E88" s="202">
        <v>0</v>
      </c>
      <c r="F88" s="202">
        <v>13.52</v>
      </c>
      <c r="G88" s="202">
        <v>0</v>
      </c>
      <c r="H88" s="202">
        <v>0</v>
      </c>
      <c r="I88" s="202">
        <v>21.16</v>
      </c>
      <c r="J88" s="202">
        <v>1.1100000000000001</v>
      </c>
      <c r="K88" s="202">
        <v>1.95</v>
      </c>
      <c r="L88" s="202">
        <v>2.46</v>
      </c>
      <c r="M88" s="202">
        <v>0</v>
      </c>
      <c r="N88" s="202">
        <v>1.1399999999999999</v>
      </c>
      <c r="O88" s="202">
        <v>1.9</v>
      </c>
      <c r="P88" s="202">
        <v>2.2799999999999998</v>
      </c>
      <c r="Q88" s="202">
        <v>0</v>
      </c>
      <c r="R88" s="202">
        <v>0.31</v>
      </c>
      <c r="S88" s="202">
        <v>0</v>
      </c>
      <c r="T88" s="202">
        <v>0</v>
      </c>
      <c r="U88" s="202">
        <v>7.23</v>
      </c>
      <c r="V88" s="202">
        <v>0.2</v>
      </c>
      <c r="W88" s="202">
        <v>0.65</v>
      </c>
      <c r="X88" s="202">
        <v>1.41</v>
      </c>
      <c r="Y88" s="202">
        <v>0</v>
      </c>
      <c r="Z88" s="202">
        <v>2.66</v>
      </c>
      <c r="AA88" s="202">
        <v>0.86</v>
      </c>
      <c r="AB88" s="202">
        <v>0</v>
      </c>
      <c r="AC88" s="202">
        <v>12.03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25.05</v>
      </c>
      <c r="AJ88" s="202">
        <v>0</v>
      </c>
      <c r="AK88" s="202">
        <v>-24.68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8.14</v>
      </c>
      <c r="D89" s="202">
        <v>1.87</v>
      </c>
      <c r="E89" s="202">
        <v>0</v>
      </c>
      <c r="F89" s="202">
        <v>13.52</v>
      </c>
      <c r="G89" s="202">
        <v>0</v>
      </c>
      <c r="H89" s="202">
        <v>0</v>
      </c>
      <c r="I89" s="202">
        <v>21.16</v>
      </c>
      <c r="J89" s="202">
        <v>1.1100000000000001</v>
      </c>
      <c r="K89" s="202">
        <v>1.95</v>
      </c>
      <c r="L89" s="202">
        <v>2.46</v>
      </c>
      <c r="M89" s="202">
        <v>0</v>
      </c>
      <c r="N89" s="202">
        <v>1.1399999999999999</v>
      </c>
      <c r="O89" s="202">
        <v>1.9</v>
      </c>
      <c r="P89" s="202">
        <v>2.2799999999999998</v>
      </c>
      <c r="Q89" s="202">
        <v>0</v>
      </c>
      <c r="R89" s="202">
        <v>0.31</v>
      </c>
      <c r="S89" s="202">
        <v>0</v>
      </c>
      <c r="T89" s="202">
        <v>0</v>
      </c>
      <c r="U89" s="202">
        <v>7.23</v>
      </c>
      <c r="V89" s="202">
        <v>0.2</v>
      </c>
      <c r="W89" s="202">
        <v>0.65</v>
      </c>
      <c r="X89" s="202">
        <v>1.41</v>
      </c>
      <c r="Y89" s="202">
        <v>0</v>
      </c>
      <c r="Z89" s="202">
        <v>2.66</v>
      </c>
      <c r="AA89" s="202">
        <v>0.86</v>
      </c>
      <c r="AB89" s="202">
        <v>0</v>
      </c>
      <c r="AC89" s="202">
        <v>4.5999999999999996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12.21</v>
      </c>
      <c r="AJ89" s="202">
        <v>0</v>
      </c>
      <c r="AK89" s="202">
        <v>-24.68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8.14</v>
      </c>
      <c r="D90" s="202">
        <v>1.87</v>
      </c>
      <c r="E90" s="202">
        <v>0</v>
      </c>
      <c r="F90" s="202">
        <v>13.52</v>
      </c>
      <c r="G90" s="202">
        <v>0</v>
      </c>
      <c r="H90" s="202">
        <v>0</v>
      </c>
      <c r="I90" s="202">
        <v>21.16</v>
      </c>
      <c r="J90" s="202">
        <v>1.1100000000000001</v>
      </c>
      <c r="K90" s="202">
        <v>1.95</v>
      </c>
      <c r="L90" s="202">
        <v>2.46</v>
      </c>
      <c r="M90" s="202">
        <v>0</v>
      </c>
      <c r="N90" s="202">
        <v>1.1399999999999999</v>
      </c>
      <c r="O90" s="202">
        <v>1.9</v>
      </c>
      <c r="P90" s="202">
        <v>2.2799999999999998</v>
      </c>
      <c r="Q90" s="202">
        <v>0</v>
      </c>
      <c r="R90" s="202">
        <v>0.31</v>
      </c>
      <c r="S90" s="202">
        <v>0</v>
      </c>
      <c r="T90" s="202">
        <v>0</v>
      </c>
      <c r="U90" s="202">
        <v>7.23</v>
      </c>
      <c r="V90" s="202">
        <v>0.2</v>
      </c>
      <c r="W90" s="202">
        <v>0.65</v>
      </c>
      <c r="X90" s="202">
        <v>1.41</v>
      </c>
      <c r="Y90" s="202">
        <v>0</v>
      </c>
      <c r="Z90" s="202">
        <v>2.66</v>
      </c>
      <c r="AA90" s="202">
        <v>0.86</v>
      </c>
      <c r="AB90" s="202">
        <v>0</v>
      </c>
      <c r="AC90" s="202">
        <v>4.1900000000000004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11.67</v>
      </c>
      <c r="AJ90" s="202">
        <v>0</v>
      </c>
      <c r="AK90" s="202">
        <v>-24.68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8.14</v>
      </c>
      <c r="D91" s="202">
        <v>1.87</v>
      </c>
      <c r="E91" s="202">
        <v>0</v>
      </c>
      <c r="F91" s="202">
        <v>13.52</v>
      </c>
      <c r="G91" s="202">
        <v>0</v>
      </c>
      <c r="H91" s="202">
        <v>0</v>
      </c>
      <c r="I91" s="202">
        <v>21.16</v>
      </c>
      <c r="J91" s="202">
        <v>1.1100000000000001</v>
      </c>
      <c r="K91" s="202">
        <v>1.95</v>
      </c>
      <c r="L91" s="202">
        <v>2.46</v>
      </c>
      <c r="M91" s="202">
        <v>0</v>
      </c>
      <c r="N91" s="202">
        <v>1.1399999999999999</v>
      </c>
      <c r="O91" s="202">
        <v>1.9</v>
      </c>
      <c r="P91" s="202">
        <v>2.2799999999999998</v>
      </c>
      <c r="Q91" s="202">
        <v>0</v>
      </c>
      <c r="R91" s="202">
        <v>0.31</v>
      </c>
      <c r="S91" s="202">
        <v>0</v>
      </c>
      <c r="T91" s="202">
        <v>0</v>
      </c>
      <c r="U91" s="202">
        <v>7.23</v>
      </c>
      <c r="V91" s="202">
        <v>0.2</v>
      </c>
      <c r="W91" s="202">
        <v>0.65</v>
      </c>
      <c r="X91" s="202">
        <v>1.41</v>
      </c>
      <c r="Y91" s="202">
        <v>0</v>
      </c>
      <c r="Z91" s="202">
        <v>2.66</v>
      </c>
      <c r="AA91" s="202">
        <v>0.86</v>
      </c>
      <c r="AB91" s="202">
        <v>0</v>
      </c>
      <c r="AC91" s="202">
        <v>4.1900000000000004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12.1</v>
      </c>
      <c r="AJ91" s="202">
        <v>0</v>
      </c>
      <c r="AK91" s="202">
        <v>-13.08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8.14</v>
      </c>
      <c r="D92" s="202">
        <v>1.87</v>
      </c>
      <c r="E92" s="202">
        <v>0</v>
      </c>
      <c r="F92" s="202">
        <v>13.52</v>
      </c>
      <c r="G92" s="202">
        <v>0</v>
      </c>
      <c r="H92" s="202">
        <v>0</v>
      </c>
      <c r="I92" s="202">
        <v>21.16</v>
      </c>
      <c r="J92" s="202">
        <v>1.1100000000000001</v>
      </c>
      <c r="K92" s="202">
        <v>1.95</v>
      </c>
      <c r="L92" s="202">
        <v>2.46</v>
      </c>
      <c r="M92" s="202">
        <v>0</v>
      </c>
      <c r="N92" s="202">
        <v>1.1399999999999999</v>
      </c>
      <c r="O92" s="202">
        <v>1.9</v>
      </c>
      <c r="P92" s="202">
        <v>2.2799999999999998</v>
      </c>
      <c r="Q92" s="202">
        <v>0</v>
      </c>
      <c r="R92" s="202">
        <v>0.31</v>
      </c>
      <c r="S92" s="202">
        <v>0</v>
      </c>
      <c r="T92" s="202">
        <v>0</v>
      </c>
      <c r="U92" s="202">
        <v>7.23</v>
      </c>
      <c r="V92" s="202">
        <v>0.2</v>
      </c>
      <c r="W92" s="202">
        <v>0.65</v>
      </c>
      <c r="X92" s="202">
        <v>1.41</v>
      </c>
      <c r="Y92" s="202">
        <v>0</v>
      </c>
      <c r="Z92" s="202">
        <v>2.66</v>
      </c>
      <c r="AA92" s="202">
        <v>0.86</v>
      </c>
      <c r="AB92" s="202">
        <v>0</v>
      </c>
      <c r="AC92" s="202">
        <v>4.1900000000000004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11.13</v>
      </c>
      <c r="AJ92" s="202">
        <v>0</v>
      </c>
      <c r="AK92" s="202">
        <v>-25.95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8.14</v>
      </c>
      <c r="D93" s="202">
        <v>1.87</v>
      </c>
      <c r="E93" s="202">
        <v>0</v>
      </c>
      <c r="F93" s="202">
        <v>13.52</v>
      </c>
      <c r="G93" s="202">
        <v>0</v>
      </c>
      <c r="H93" s="202">
        <v>0</v>
      </c>
      <c r="I93" s="202">
        <v>21.16</v>
      </c>
      <c r="J93" s="202">
        <v>1.1100000000000001</v>
      </c>
      <c r="K93" s="202">
        <v>1.95</v>
      </c>
      <c r="L93" s="202">
        <v>2.46</v>
      </c>
      <c r="M93" s="202">
        <v>0</v>
      </c>
      <c r="N93" s="202">
        <v>1.1399999999999999</v>
      </c>
      <c r="O93" s="202">
        <v>1.9</v>
      </c>
      <c r="P93" s="202">
        <v>2.2799999999999998</v>
      </c>
      <c r="Q93" s="202">
        <v>0</v>
      </c>
      <c r="R93" s="202">
        <v>0.31</v>
      </c>
      <c r="S93" s="202">
        <v>0</v>
      </c>
      <c r="T93" s="202">
        <v>0</v>
      </c>
      <c r="U93" s="202">
        <v>7.23</v>
      </c>
      <c r="V93" s="202">
        <v>0.2</v>
      </c>
      <c r="W93" s="202">
        <v>0.65</v>
      </c>
      <c r="X93" s="202">
        <v>1.41</v>
      </c>
      <c r="Y93" s="202">
        <v>0</v>
      </c>
      <c r="Z93" s="202">
        <v>2.66</v>
      </c>
      <c r="AA93" s="202">
        <v>0.86</v>
      </c>
      <c r="AB93" s="202">
        <v>0</v>
      </c>
      <c r="AC93" s="202">
        <v>11.68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24.67</v>
      </c>
      <c r="AJ93" s="202">
        <v>0</v>
      </c>
      <c r="AK93" s="202">
        <v>-25.95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8.14</v>
      </c>
      <c r="D94" s="202">
        <v>1.87</v>
      </c>
      <c r="E94" s="202">
        <v>0</v>
      </c>
      <c r="F94" s="202">
        <v>13.52</v>
      </c>
      <c r="G94" s="202">
        <v>0</v>
      </c>
      <c r="H94" s="202">
        <v>0</v>
      </c>
      <c r="I94" s="202">
        <v>21.16</v>
      </c>
      <c r="J94" s="202">
        <v>1.1100000000000001</v>
      </c>
      <c r="K94" s="202">
        <v>1.95</v>
      </c>
      <c r="L94" s="202">
        <v>2.46</v>
      </c>
      <c r="M94" s="202">
        <v>0</v>
      </c>
      <c r="N94" s="202">
        <v>1.1399999999999999</v>
      </c>
      <c r="O94" s="202">
        <v>1.9</v>
      </c>
      <c r="P94" s="202">
        <v>2.2799999999999998</v>
      </c>
      <c r="Q94" s="202">
        <v>0</v>
      </c>
      <c r="R94" s="202">
        <v>0.31</v>
      </c>
      <c r="S94" s="202">
        <v>0</v>
      </c>
      <c r="T94" s="202">
        <v>0</v>
      </c>
      <c r="U94" s="202">
        <v>7.23</v>
      </c>
      <c r="V94" s="202">
        <v>0.2</v>
      </c>
      <c r="W94" s="202">
        <v>0.65</v>
      </c>
      <c r="X94" s="202">
        <v>1.41</v>
      </c>
      <c r="Y94" s="202">
        <v>0</v>
      </c>
      <c r="Z94" s="202">
        <v>2.66</v>
      </c>
      <c r="AA94" s="202">
        <v>0.86</v>
      </c>
      <c r="AB94" s="202">
        <v>0</v>
      </c>
      <c r="AC94" s="202">
        <v>11.68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24.67</v>
      </c>
      <c r="AJ94" s="202">
        <v>0</v>
      </c>
      <c r="AK94" s="202">
        <v>-25.95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8.14</v>
      </c>
      <c r="D95" s="202">
        <v>1.87</v>
      </c>
      <c r="E95" s="202">
        <v>0</v>
      </c>
      <c r="F95" s="202">
        <v>13.52</v>
      </c>
      <c r="G95" s="202">
        <v>0</v>
      </c>
      <c r="H95" s="202">
        <v>0</v>
      </c>
      <c r="I95" s="202">
        <v>21.16</v>
      </c>
      <c r="J95" s="202">
        <v>1.1100000000000001</v>
      </c>
      <c r="K95" s="202">
        <v>1.95</v>
      </c>
      <c r="L95" s="202">
        <v>2.46</v>
      </c>
      <c r="M95" s="202">
        <v>0</v>
      </c>
      <c r="N95" s="202">
        <v>1.1399999999999999</v>
      </c>
      <c r="O95" s="202">
        <v>1.9</v>
      </c>
      <c r="P95" s="202">
        <v>2.2799999999999998</v>
      </c>
      <c r="Q95" s="202">
        <v>0</v>
      </c>
      <c r="R95" s="202">
        <v>0.31</v>
      </c>
      <c r="S95" s="202">
        <v>0</v>
      </c>
      <c r="T95" s="202">
        <v>0</v>
      </c>
      <c r="U95" s="202">
        <v>7.23</v>
      </c>
      <c r="V95" s="202">
        <v>0.2</v>
      </c>
      <c r="W95" s="202">
        <v>0.65</v>
      </c>
      <c r="X95" s="202">
        <v>1.41</v>
      </c>
      <c r="Y95" s="202">
        <v>0</v>
      </c>
      <c r="Z95" s="202">
        <v>2.66</v>
      </c>
      <c r="AA95" s="202">
        <v>0.86</v>
      </c>
      <c r="AB95" s="202">
        <v>0</v>
      </c>
      <c r="AC95" s="202">
        <v>4.1900000000000004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11.13</v>
      </c>
      <c r="AJ95" s="202">
        <v>0</v>
      </c>
      <c r="AK95" s="202">
        <v>-25.95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8.14</v>
      </c>
      <c r="D96" s="202">
        <v>1.87</v>
      </c>
      <c r="E96" s="202">
        <v>0</v>
      </c>
      <c r="F96" s="202">
        <v>13.52</v>
      </c>
      <c r="G96" s="202">
        <v>0</v>
      </c>
      <c r="H96" s="202">
        <v>0</v>
      </c>
      <c r="I96" s="202">
        <v>21.16</v>
      </c>
      <c r="J96" s="202">
        <v>1.1100000000000001</v>
      </c>
      <c r="K96" s="202">
        <v>1.95</v>
      </c>
      <c r="L96" s="202">
        <v>2.46</v>
      </c>
      <c r="M96" s="202">
        <v>0</v>
      </c>
      <c r="N96" s="202">
        <v>1.1399999999999999</v>
      </c>
      <c r="O96" s="202">
        <v>1.9</v>
      </c>
      <c r="P96" s="202">
        <v>2.2799999999999998</v>
      </c>
      <c r="Q96" s="202">
        <v>0</v>
      </c>
      <c r="R96" s="202">
        <v>0.31</v>
      </c>
      <c r="S96" s="202">
        <v>0</v>
      </c>
      <c r="T96" s="202">
        <v>0</v>
      </c>
      <c r="U96" s="202">
        <v>7.23</v>
      </c>
      <c r="V96" s="202">
        <v>0.2</v>
      </c>
      <c r="W96" s="202">
        <v>0.65</v>
      </c>
      <c r="X96" s="202">
        <v>1.41</v>
      </c>
      <c r="Y96" s="202">
        <v>0</v>
      </c>
      <c r="Z96" s="202">
        <v>2.66</v>
      </c>
      <c r="AA96" s="202">
        <v>0.86</v>
      </c>
      <c r="AB96" s="202">
        <v>0</v>
      </c>
      <c r="AC96" s="202">
        <v>4.1900000000000004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11.13</v>
      </c>
      <c r="AJ96" s="202">
        <v>0</v>
      </c>
      <c r="AK96" s="202">
        <v>-25.95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8.14</v>
      </c>
      <c r="D97" s="202">
        <v>1.87</v>
      </c>
      <c r="E97" s="202">
        <v>0</v>
      </c>
      <c r="F97" s="202">
        <v>13.52</v>
      </c>
      <c r="G97" s="202">
        <v>0</v>
      </c>
      <c r="H97" s="202">
        <v>0</v>
      </c>
      <c r="I97" s="202">
        <v>21.16</v>
      </c>
      <c r="J97" s="202">
        <v>1.1100000000000001</v>
      </c>
      <c r="K97" s="202">
        <v>1.95</v>
      </c>
      <c r="L97" s="202">
        <v>2.46</v>
      </c>
      <c r="M97" s="202">
        <v>0</v>
      </c>
      <c r="N97" s="202">
        <v>1.1399999999999999</v>
      </c>
      <c r="O97" s="202">
        <v>1.9</v>
      </c>
      <c r="P97" s="202">
        <v>2.2799999999999998</v>
      </c>
      <c r="Q97" s="202">
        <v>0</v>
      </c>
      <c r="R97" s="202">
        <v>0.31</v>
      </c>
      <c r="S97" s="202">
        <v>0</v>
      </c>
      <c r="T97" s="202">
        <v>0</v>
      </c>
      <c r="U97" s="202">
        <v>7.23</v>
      </c>
      <c r="V97" s="202">
        <v>0.2</v>
      </c>
      <c r="W97" s="202">
        <v>0.65</v>
      </c>
      <c r="X97" s="202">
        <v>1.41</v>
      </c>
      <c r="Y97" s="202">
        <v>0</v>
      </c>
      <c r="Z97" s="202">
        <v>2.66</v>
      </c>
      <c r="AA97" s="202">
        <v>0.86</v>
      </c>
      <c r="AB97" s="202">
        <v>0</v>
      </c>
      <c r="AC97" s="202">
        <v>4.1900000000000004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12.1</v>
      </c>
      <c r="AJ97" s="202">
        <v>0</v>
      </c>
      <c r="AK97" s="202">
        <v>-13.65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8.14</v>
      </c>
      <c r="D98" s="202">
        <v>1.87</v>
      </c>
      <c r="E98" s="202">
        <v>0</v>
      </c>
      <c r="F98" s="202">
        <v>13.52</v>
      </c>
      <c r="G98" s="202">
        <v>0</v>
      </c>
      <c r="H98" s="202">
        <v>0</v>
      </c>
      <c r="I98" s="202">
        <v>21.16</v>
      </c>
      <c r="J98" s="202">
        <v>1.1100000000000001</v>
      </c>
      <c r="K98" s="202">
        <v>1.95</v>
      </c>
      <c r="L98" s="202">
        <v>2.46</v>
      </c>
      <c r="M98" s="202">
        <v>0</v>
      </c>
      <c r="N98" s="202">
        <v>1.1399999999999999</v>
      </c>
      <c r="O98" s="202">
        <v>1.9</v>
      </c>
      <c r="P98" s="202">
        <v>2.2799999999999998</v>
      </c>
      <c r="Q98" s="202">
        <v>0.21</v>
      </c>
      <c r="R98" s="202">
        <v>0.31</v>
      </c>
      <c r="S98" s="202">
        <v>0</v>
      </c>
      <c r="T98" s="202">
        <v>0</v>
      </c>
      <c r="U98" s="202">
        <v>7.23</v>
      </c>
      <c r="V98" s="202">
        <v>0.2</v>
      </c>
      <c r="W98" s="202">
        <v>0.65</v>
      </c>
      <c r="X98" s="202">
        <v>1.41</v>
      </c>
      <c r="Y98" s="202">
        <v>0</v>
      </c>
      <c r="Z98" s="202">
        <v>2.66</v>
      </c>
      <c r="AA98" s="202">
        <v>0.86</v>
      </c>
      <c r="AB98" s="202">
        <v>0</v>
      </c>
      <c r="AC98" s="202">
        <v>4.1900000000000004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11.13</v>
      </c>
      <c r="AJ98" s="202">
        <v>0</v>
      </c>
      <c r="AK98" s="202">
        <v>-25.95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0.21215999999999977</v>
      </c>
      <c r="D99">
        <f t="shared" si="0"/>
        <v>3.8812500000000048E-2</v>
      </c>
      <c r="E99">
        <f t="shared" si="0"/>
        <v>0</v>
      </c>
      <c r="F99">
        <f t="shared" si="0"/>
        <v>5.408000000000001E-2</v>
      </c>
      <c r="G99">
        <f t="shared" si="0"/>
        <v>0.27039999999999975</v>
      </c>
      <c r="H99">
        <f t="shared" si="0"/>
        <v>0</v>
      </c>
      <c r="I99">
        <f t="shared" si="0"/>
        <v>0.50839500000000082</v>
      </c>
      <c r="J99">
        <f t="shared" si="0"/>
        <v>2.8879999999999996E-2</v>
      </c>
      <c r="K99">
        <f t="shared" si="0"/>
        <v>0.1854550000000004</v>
      </c>
      <c r="L99">
        <f t="shared" si="0"/>
        <v>0.58135500000000051</v>
      </c>
      <c r="M99">
        <f t="shared" si="0"/>
        <v>0</v>
      </c>
      <c r="N99">
        <f t="shared" si="0"/>
        <v>2.7360000000000009E-2</v>
      </c>
      <c r="O99">
        <f t="shared" si="0"/>
        <v>4.5600000000000078E-2</v>
      </c>
      <c r="P99">
        <f t="shared" si="0"/>
        <v>5.4720000000000019E-2</v>
      </c>
      <c r="Q99">
        <f t="shared" si="0"/>
        <v>2.1892499999999974E-2</v>
      </c>
      <c r="R99">
        <f t="shared" si="0"/>
        <v>3.8252500000000036E-2</v>
      </c>
      <c r="S99">
        <f t="shared" si="0"/>
        <v>2.3377500000000006E-2</v>
      </c>
      <c r="T99">
        <f t="shared" si="0"/>
        <v>0</v>
      </c>
      <c r="U99">
        <f t="shared" si="0"/>
        <v>0.20834250000000037</v>
      </c>
      <c r="V99">
        <f t="shared" si="0"/>
        <v>3.6487499999999902E-2</v>
      </c>
      <c r="W99">
        <f t="shared" si="0"/>
        <v>4.2642499999999944E-2</v>
      </c>
      <c r="X99">
        <f t="shared" si="0"/>
        <v>3.383999999999994E-2</v>
      </c>
      <c r="Y99">
        <f t="shared" si="0"/>
        <v>0</v>
      </c>
      <c r="Z99">
        <f t="shared" si="0"/>
        <v>0.30363000000000084</v>
      </c>
      <c r="AA99">
        <f t="shared" si="0"/>
        <v>2.6482499999999992E-2</v>
      </c>
      <c r="AB99">
        <f t="shared" si="0"/>
        <v>0</v>
      </c>
      <c r="AC99">
        <f t="shared" si="0"/>
        <v>0.22949250000000027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0.50476750000000037</v>
      </c>
      <c r="AJ99">
        <f t="shared" si="0"/>
        <v>0</v>
      </c>
      <c r="AK99">
        <f t="shared" si="0"/>
        <v>9.4725000000000746E-3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9.57</v>
      </c>
      <c r="AJ3" s="202">
        <v>0</v>
      </c>
      <c r="AK3" s="202">
        <v>-10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9.57</v>
      </c>
      <c r="AJ4" s="202">
        <v>0</v>
      </c>
      <c r="AK4" s="202">
        <v>-9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9.57</v>
      </c>
      <c r="AJ5" s="202">
        <v>0</v>
      </c>
      <c r="AK5" s="202">
        <v>-9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9.57</v>
      </c>
      <c r="AJ6" s="202">
        <v>0</v>
      </c>
      <c r="AK6" s="202">
        <v>-9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9.51</v>
      </c>
      <c r="AJ7" s="202">
        <v>0</v>
      </c>
      <c r="AK7" s="202">
        <v>-17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9.57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9.57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9.57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9.57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9.57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9.51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9.57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9.57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9.57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9.57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9.57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9.51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9.68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9.68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9.68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9.68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9.68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9.51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9.68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10.18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10.18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10.18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9.68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9.73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9.26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9.26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9.26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9.5500000000000007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10.59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9.33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11.33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11.33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11.33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11.33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11.33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9.69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11.33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11.33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11.33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11.33</v>
      </c>
      <c r="AJ83" s="202">
        <v>0</v>
      </c>
      <c r="AK83" s="202">
        <v>0.39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11.33</v>
      </c>
      <c r="AJ84" s="202">
        <v>0</v>
      </c>
      <c r="AK84" s="202">
        <v>0.39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9.69</v>
      </c>
      <c r="AJ85" s="202">
        <v>0</v>
      </c>
      <c r="AK85" s="202">
        <v>-11.89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11.33</v>
      </c>
      <c r="AJ86" s="202">
        <v>0</v>
      </c>
      <c r="AK86" s="202">
        <v>0.39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9.67</v>
      </c>
      <c r="AJ87" s="202">
        <v>0</v>
      </c>
      <c r="AK87" s="202">
        <v>0.39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9.5</v>
      </c>
      <c r="AJ88" s="202">
        <v>0</v>
      </c>
      <c r="AK88" s="202">
        <v>0.39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11.33</v>
      </c>
      <c r="AJ89" s="202">
        <v>0</v>
      </c>
      <c r="AK89" s="202">
        <v>0.39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11.33</v>
      </c>
      <c r="AJ90" s="202">
        <v>0</v>
      </c>
      <c r="AK90" s="202">
        <v>0.39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9.5399999999999991</v>
      </c>
      <c r="AJ91" s="202">
        <v>0</v>
      </c>
      <c r="AK91" s="202">
        <v>-15.29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11.33</v>
      </c>
      <c r="AJ92" s="202">
        <v>0</v>
      </c>
      <c r="AK92" s="202">
        <v>0.3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9.3000000000000007</v>
      </c>
      <c r="AJ93" s="202">
        <v>0</v>
      </c>
      <c r="AK93" s="202">
        <v>0.3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9.3000000000000007</v>
      </c>
      <c r="AJ94" s="202">
        <v>0</v>
      </c>
      <c r="AK94" s="202">
        <v>0.3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11.33</v>
      </c>
      <c r="AJ95" s="202">
        <v>0</v>
      </c>
      <c r="AK95" s="202">
        <v>0.3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11.33</v>
      </c>
      <c r="AJ96" s="202">
        <v>0</v>
      </c>
      <c r="AK96" s="202">
        <v>0.3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9.5399999999999991</v>
      </c>
      <c r="AJ97" s="202">
        <v>0</v>
      </c>
      <c r="AK97" s="202">
        <v>-14.73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11.33</v>
      </c>
      <c r="AJ98" s="202">
        <v>0</v>
      </c>
      <c r="AK98" s="202">
        <v>0.3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0.23914250000000012</v>
      </c>
      <c r="AJ99">
        <f t="shared" si="0"/>
        <v>0</v>
      </c>
      <c r="AK99">
        <f t="shared" si="0"/>
        <v>-2.2845000000000001E-2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47.85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47.85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47.85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47.85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47.88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47.85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47.85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47.85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47.85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47.85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47.88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47.85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47.85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47.85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47.85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47.85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47.01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47.01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47.01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47.01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47.01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47.01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47.01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47.01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47.01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47.01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47.01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47.01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48.57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48.4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48.4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48.4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48.4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48.4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48.57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48.4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50.9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50.9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50.9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48.4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2.62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55.45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2.62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55.45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2.5299999999999998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55.45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2.5299999999999998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55.45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46.28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46.28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46.45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46.28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47.12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47.12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47.12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47.12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47.45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47.12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47.12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47.12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47.12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47.12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49.45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48.78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48.78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48.78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2.5299999999999998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55.45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2.5299999999999998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55.45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2.5299999999999998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55.45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2.5299999999999998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55.45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2.13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52.95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48.78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49.99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49.99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50.66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2.62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56.66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2.62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56.66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2.62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56.66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2.58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56.66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2.58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56.66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2.58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56.66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2.58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56.66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2.58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56.66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2.58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56.66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2.58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56.66</v>
      </c>
      <c r="AJ83" s="202">
        <v>0</v>
      </c>
      <c r="AK83" s="202">
        <v>3.91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2.58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56.66</v>
      </c>
      <c r="AJ84" s="202">
        <v>0</v>
      </c>
      <c r="AK84" s="202">
        <v>3.91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2.58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56.66</v>
      </c>
      <c r="AJ85" s="202">
        <v>0</v>
      </c>
      <c r="AK85" s="202">
        <v>4.25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2.58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56.66</v>
      </c>
      <c r="AJ86" s="202">
        <v>0</v>
      </c>
      <c r="AK86" s="202">
        <v>3.91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48.33</v>
      </c>
      <c r="AJ87" s="202">
        <v>0</v>
      </c>
      <c r="AK87" s="202">
        <v>3.91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47.49</v>
      </c>
      <c r="AJ88" s="202">
        <v>0</v>
      </c>
      <c r="AK88" s="202">
        <v>3.91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2.58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56.66</v>
      </c>
      <c r="AJ89" s="202">
        <v>0</v>
      </c>
      <c r="AK89" s="202">
        <v>3.91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2.5299999999999998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56.66</v>
      </c>
      <c r="AJ90" s="202">
        <v>0</v>
      </c>
      <c r="AK90" s="202">
        <v>3.91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2.5299999999999998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56.66</v>
      </c>
      <c r="AJ91" s="202">
        <v>0</v>
      </c>
      <c r="AK91" s="202">
        <v>3.8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2.5299999999999998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56.66</v>
      </c>
      <c r="AJ92" s="202">
        <v>0</v>
      </c>
      <c r="AK92" s="202">
        <v>3.45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46.52</v>
      </c>
      <c r="AJ93" s="202">
        <v>0</v>
      </c>
      <c r="AK93" s="202">
        <v>3.45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46.52</v>
      </c>
      <c r="AJ94" s="202">
        <v>0</v>
      </c>
      <c r="AK94" s="202">
        <v>3.45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2.5299999999999998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56.66</v>
      </c>
      <c r="AJ95" s="202">
        <v>0</v>
      </c>
      <c r="AK95" s="202">
        <v>3.45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2.5299999999999998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56.66</v>
      </c>
      <c r="AJ96" s="202">
        <v>0</v>
      </c>
      <c r="AK96" s="202">
        <v>3.45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2.5299999999999998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56.66</v>
      </c>
      <c r="AJ97" s="202">
        <v>0</v>
      </c>
      <c r="AK97" s="202">
        <v>3.8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2.5299999999999998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56.66</v>
      </c>
      <c r="AJ98" s="202">
        <v>0</v>
      </c>
      <c r="AK98" s="202">
        <v>3.45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5.3445000000000048E-2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1.2114299999999991</v>
      </c>
      <c r="AJ99">
        <f t="shared" si="0"/>
        <v>0</v>
      </c>
      <c r="AK99">
        <f t="shared" si="0"/>
        <v>5.4579999999999962E-2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12.73</v>
      </c>
      <c r="D3" s="202">
        <v>0</v>
      </c>
      <c r="E3" s="202">
        <v>0</v>
      </c>
      <c r="F3" s="202">
        <v>0</v>
      </c>
      <c r="G3" s="202">
        <v>16.32</v>
      </c>
      <c r="H3" s="202">
        <v>0</v>
      </c>
      <c r="I3" s="202">
        <v>25.56</v>
      </c>
      <c r="J3" s="202">
        <v>1.68</v>
      </c>
      <c r="K3" s="202">
        <v>0.11</v>
      </c>
      <c r="L3" s="202">
        <v>17.37</v>
      </c>
      <c r="M3" s="202">
        <v>1.64</v>
      </c>
      <c r="N3" s="202">
        <v>1.37</v>
      </c>
      <c r="O3" s="202">
        <v>0</v>
      </c>
      <c r="P3" s="202">
        <v>1.41</v>
      </c>
      <c r="Q3" s="202">
        <v>0.25</v>
      </c>
      <c r="R3" s="202">
        <v>0.49</v>
      </c>
      <c r="S3" s="202">
        <v>0.3</v>
      </c>
      <c r="T3" s="202">
        <v>0</v>
      </c>
      <c r="U3" s="202">
        <v>2</v>
      </c>
      <c r="V3" s="202">
        <v>0.59</v>
      </c>
      <c r="W3" s="202">
        <v>0.51</v>
      </c>
      <c r="X3" s="202">
        <v>1.71</v>
      </c>
      <c r="Y3" s="202">
        <v>0</v>
      </c>
      <c r="Z3" s="202">
        <v>2.93</v>
      </c>
      <c r="AA3" s="202">
        <v>1.04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30.45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12.73</v>
      </c>
      <c r="D4" s="202">
        <v>0</v>
      </c>
      <c r="E4" s="202">
        <v>0</v>
      </c>
      <c r="F4" s="202">
        <v>0</v>
      </c>
      <c r="G4" s="202">
        <v>16.32</v>
      </c>
      <c r="H4" s="202">
        <v>0</v>
      </c>
      <c r="I4" s="202">
        <v>25.56</v>
      </c>
      <c r="J4" s="202">
        <v>1.68</v>
      </c>
      <c r="K4" s="202">
        <v>0.11</v>
      </c>
      <c r="L4" s="202">
        <v>76.010000000000005</v>
      </c>
      <c r="M4" s="202">
        <v>1.64</v>
      </c>
      <c r="N4" s="202">
        <v>1.37</v>
      </c>
      <c r="O4" s="202">
        <v>0</v>
      </c>
      <c r="P4" s="202">
        <v>1.41</v>
      </c>
      <c r="Q4" s="202">
        <v>0.25</v>
      </c>
      <c r="R4" s="202">
        <v>0.49</v>
      </c>
      <c r="S4" s="202">
        <v>0.3</v>
      </c>
      <c r="T4" s="202">
        <v>0</v>
      </c>
      <c r="U4" s="202">
        <v>2</v>
      </c>
      <c r="V4" s="202">
        <v>0.59</v>
      </c>
      <c r="W4" s="202">
        <v>0.51</v>
      </c>
      <c r="X4" s="202">
        <v>1.71</v>
      </c>
      <c r="Y4" s="202">
        <v>0</v>
      </c>
      <c r="Z4" s="202">
        <v>2.93</v>
      </c>
      <c r="AA4" s="202">
        <v>1.04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30.45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12.73</v>
      </c>
      <c r="D5" s="202">
        <v>0</v>
      </c>
      <c r="E5" s="202">
        <v>0</v>
      </c>
      <c r="F5" s="202">
        <v>0</v>
      </c>
      <c r="G5" s="202">
        <v>16.32</v>
      </c>
      <c r="H5" s="202">
        <v>0</v>
      </c>
      <c r="I5" s="202">
        <v>25.56</v>
      </c>
      <c r="J5" s="202">
        <v>1.68</v>
      </c>
      <c r="K5" s="202">
        <v>0.11</v>
      </c>
      <c r="L5" s="202">
        <v>201.11</v>
      </c>
      <c r="M5" s="202">
        <v>1.64</v>
      </c>
      <c r="N5" s="202">
        <v>1.37</v>
      </c>
      <c r="O5" s="202">
        <v>0</v>
      </c>
      <c r="P5" s="202">
        <v>1.41</v>
      </c>
      <c r="Q5" s="202">
        <v>0.25</v>
      </c>
      <c r="R5" s="202">
        <v>0.49</v>
      </c>
      <c r="S5" s="202">
        <v>0.3</v>
      </c>
      <c r="T5" s="202">
        <v>0</v>
      </c>
      <c r="U5" s="202">
        <v>2</v>
      </c>
      <c r="V5" s="202">
        <v>0.59</v>
      </c>
      <c r="W5" s="202">
        <v>0.51</v>
      </c>
      <c r="X5" s="202">
        <v>1.71</v>
      </c>
      <c r="Y5" s="202">
        <v>0</v>
      </c>
      <c r="Z5" s="202">
        <v>2.93</v>
      </c>
      <c r="AA5" s="202">
        <v>1.04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30.45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12.73</v>
      </c>
      <c r="D6" s="202">
        <v>0</v>
      </c>
      <c r="E6" s="202">
        <v>0</v>
      </c>
      <c r="F6" s="202">
        <v>0</v>
      </c>
      <c r="G6" s="202">
        <v>16.32</v>
      </c>
      <c r="H6" s="202">
        <v>0</v>
      </c>
      <c r="I6" s="202">
        <v>25.56</v>
      </c>
      <c r="J6" s="202">
        <v>1.68</v>
      </c>
      <c r="K6" s="202">
        <v>0.11</v>
      </c>
      <c r="L6" s="202">
        <v>201.11</v>
      </c>
      <c r="M6" s="202">
        <v>1.64</v>
      </c>
      <c r="N6" s="202">
        <v>1.37</v>
      </c>
      <c r="O6" s="202">
        <v>0</v>
      </c>
      <c r="P6" s="202">
        <v>1.41</v>
      </c>
      <c r="Q6" s="202">
        <v>0.25</v>
      </c>
      <c r="R6" s="202">
        <v>0.49</v>
      </c>
      <c r="S6" s="202">
        <v>0.3</v>
      </c>
      <c r="T6" s="202">
        <v>0</v>
      </c>
      <c r="U6" s="202">
        <v>2</v>
      </c>
      <c r="V6" s="202">
        <v>0.59</v>
      </c>
      <c r="W6" s="202">
        <v>0.51</v>
      </c>
      <c r="X6" s="202">
        <v>1.71</v>
      </c>
      <c r="Y6" s="202">
        <v>0</v>
      </c>
      <c r="Z6" s="202">
        <v>2.93</v>
      </c>
      <c r="AA6" s="202">
        <v>1.04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30.45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12.73</v>
      </c>
      <c r="D7" s="202">
        <v>0</v>
      </c>
      <c r="E7" s="202">
        <v>0</v>
      </c>
      <c r="F7" s="202">
        <v>0</v>
      </c>
      <c r="G7" s="202">
        <v>16.32</v>
      </c>
      <c r="H7" s="202">
        <v>0</v>
      </c>
      <c r="I7" s="202">
        <v>25.56</v>
      </c>
      <c r="J7" s="202">
        <v>1.68</v>
      </c>
      <c r="K7" s="202">
        <v>0.11</v>
      </c>
      <c r="L7" s="202">
        <v>201.11</v>
      </c>
      <c r="M7" s="202">
        <v>1.64</v>
      </c>
      <c r="N7" s="202">
        <v>1.37</v>
      </c>
      <c r="O7" s="202">
        <v>0</v>
      </c>
      <c r="P7" s="202">
        <v>1.41</v>
      </c>
      <c r="Q7" s="202">
        <v>0.25</v>
      </c>
      <c r="R7" s="202">
        <v>0.49</v>
      </c>
      <c r="S7" s="202">
        <v>0.3</v>
      </c>
      <c r="T7" s="202">
        <v>0</v>
      </c>
      <c r="U7" s="202">
        <v>2</v>
      </c>
      <c r="V7" s="202">
        <v>0.59</v>
      </c>
      <c r="W7" s="202">
        <v>0.51</v>
      </c>
      <c r="X7" s="202">
        <v>1.71</v>
      </c>
      <c r="Y7" s="202">
        <v>0</v>
      </c>
      <c r="Z7" s="202">
        <v>2.93</v>
      </c>
      <c r="AA7" s="202">
        <v>1.04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30.46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12.73</v>
      </c>
      <c r="D8" s="202">
        <v>0</v>
      </c>
      <c r="E8" s="202">
        <v>0</v>
      </c>
      <c r="F8" s="202">
        <v>0</v>
      </c>
      <c r="G8" s="202">
        <v>16.32</v>
      </c>
      <c r="H8" s="202">
        <v>0</v>
      </c>
      <c r="I8" s="202">
        <v>25.56</v>
      </c>
      <c r="J8" s="202">
        <v>1.68</v>
      </c>
      <c r="K8" s="202">
        <v>0.11</v>
      </c>
      <c r="L8" s="202">
        <v>201.11</v>
      </c>
      <c r="M8" s="202">
        <v>1.64</v>
      </c>
      <c r="N8" s="202">
        <v>1.37</v>
      </c>
      <c r="O8" s="202">
        <v>0</v>
      </c>
      <c r="P8" s="202">
        <v>1.41</v>
      </c>
      <c r="Q8" s="202">
        <v>0.25</v>
      </c>
      <c r="R8" s="202">
        <v>0.49</v>
      </c>
      <c r="S8" s="202">
        <v>0.3</v>
      </c>
      <c r="T8" s="202">
        <v>0</v>
      </c>
      <c r="U8" s="202">
        <v>2</v>
      </c>
      <c r="V8" s="202">
        <v>0.59</v>
      </c>
      <c r="W8" s="202">
        <v>0.51</v>
      </c>
      <c r="X8" s="202">
        <v>1.71</v>
      </c>
      <c r="Y8" s="202">
        <v>0</v>
      </c>
      <c r="Z8" s="202">
        <v>2.93</v>
      </c>
      <c r="AA8" s="202">
        <v>1.04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30.45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12.73</v>
      </c>
      <c r="D9" s="202">
        <v>0</v>
      </c>
      <c r="E9" s="202">
        <v>0</v>
      </c>
      <c r="F9" s="202">
        <v>0</v>
      </c>
      <c r="G9" s="202">
        <v>16.32</v>
      </c>
      <c r="H9" s="202">
        <v>0</v>
      </c>
      <c r="I9" s="202">
        <v>25.56</v>
      </c>
      <c r="J9" s="202">
        <v>1.68</v>
      </c>
      <c r="K9" s="202">
        <v>0.11</v>
      </c>
      <c r="L9" s="202">
        <v>133.75</v>
      </c>
      <c r="M9" s="202">
        <v>1.05</v>
      </c>
      <c r="N9" s="202">
        <v>1.37</v>
      </c>
      <c r="O9" s="202">
        <v>0</v>
      </c>
      <c r="P9" s="202">
        <v>1.41</v>
      </c>
      <c r="Q9" s="202">
        <v>0.25</v>
      </c>
      <c r="R9" s="202">
        <v>0.49</v>
      </c>
      <c r="S9" s="202">
        <v>0.3</v>
      </c>
      <c r="T9" s="202">
        <v>0</v>
      </c>
      <c r="U9" s="202">
        <v>2</v>
      </c>
      <c r="V9" s="202">
        <v>0.24</v>
      </c>
      <c r="W9" s="202">
        <v>0.51</v>
      </c>
      <c r="X9" s="202">
        <v>1.71</v>
      </c>
      <c r="Y9" s="202">
        <v>0</v>
      </c>
      <c r="Z9" s="202">
        <v>39.200000000000003</v>
      </c>
      <c r="AA9" s="202">
        <v>1.04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30.45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12.73</v>
      </c>
      <c r="D10" s="202">
        <v>0</v>
      </c>
      <c r="E10" s="202">
        <v>0</v>
      </c>
      <c r="F10" s="202">
        <v>0</v>
      </c>
      <c r="G10" s="202">
        <v>16.32</v>
      </c>
      <c r="H10" s="202">
        <v>0</v>
      </c>
      <c r="I10" s="202">
        <v>25.56</v>
      </c>
      <c r="J10" s="202">
        <v>1.68</v>
      </c>
      <c r="K10" s="202">
        <v>0.11</v>
      </c>
      <c r="L10" s="202">
        <v>133.75</v>
      </c>
      <c r="M10" s="202">
        <v>1.05</v>
      </c>
      <c r="N10" s="202">
        <v>1.37</v>
      </c>
      <c r="O10" s="202">
        <v>0</v>
      </c>
      <c r="P10" s="202">
        <v>1.41</v>
      </c>
      <c r="Q10" s="202">
        <v>0.25</v>
      </c>
      <c r="R10" s="202">
        <v>0.49</v>
      </c>
      <c r="S10" s="202">
        <v>0.3</v>
      </c>
      <c r="T10" s="202">
        <v>0</v>
      </c>
      <c r="U10" s="202">
        <v>2</v>
      </c>
      <c r="V10" s="202">
        <v>0.24</v>
      </c>
      <c r="W10" s="202">
        <v>0.51</v>
      </c>
      <c r="X10" s="202">
        <v>1.71</v>
      </c>
      <c r="Y10" s="202">
        <v>0</v>
      </c>
      <c r="Z10" s="202">
        <v>39.200000000000003</v>
      </c>
      <c r="AA10" s="202">
        <v>1.04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30.45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12.73</v>
      </c>
      <c r="D11" s="202">
        <v>0</v>
      </c>
      <c r="E11" s="202">
        <v>0</v>
      </c>
      <c r="F11" s="202">
        <v>0</v>
      </c>
      <c r="G11" s="202">
        <v>16.32</v>
      </c>
      <c r="H11" s="202">
        <v>0</v>
      </c>
      <c r="I11" s="202">
        <v>25.56</v>
      </c>
      <c r="J11" s="202">
        <v>1.68</v>
      </c>
      <c r="K11" s="202">
        <v>2.95</v>
      </c>
      <c r="L11" s="202">
        <v>201.11</v>
      </c>
      <c r="M11" s="202">
        <v>1.36</v>
      </c>
      <c r="N11" s="202">
        <v>1.37</v>
      </c>
      <c r="O11" s="202">
        <v>0</v>
      </c>
      <c r="P11" s="202">
        <v>1.41</v>
      </c>
      <c r="Q11" s="202">
        <v>4.7699999999999996</v>
      </c>
      <c r="R11" s="202">
        <v>9.16</v>
      </c>
      <c r="S11" s="202">
        <v>6.17</v>
      </c>
      <c r="T11" s="202">
        <v>0</v>
      </c>
      <c r="U11" s="202">
        <v>2</v>
      </c>
      <c r="V11" s="202">
        <v>0.24</v>
      </c>
      <c r="W11" s="202">
        <v>0.51</v>
      </c>
      <c r="X11" s="202">
        <v>1.71</v>
      </c>
      <c r="Y11" s="202">
        <v>0</v>
      </c>
      <c r="Z11" s="202">
        <v>39.200000000000003</v>
      </c>
      <c r="AA11" s="202">
        <v>1.04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30.45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12.73</v>
      </c>
      <c r="D12" s="202">
        <v>0</v>
      </c>
      <c r="E12" s="202">
        <v>0</v>
      </c>
      <c r="F12" s="202">
        <v>0</v>
      </c>
      <c r="G12" s="202">
        <v>16.32</v>
      </c>
      <c r="H12" s="202">
        <v>0</v>
      </c>
      <c r="I12" s="202">
        <v>25.56</v>
      </c>
      <c r="J12" s="202">
        <v>1.68</v>
      </c>
      <c r="K12" s="202">
        <v>2.95</v>
      </c>
      <c r="L12" s="202">
        <v>201.11</v>
      </c>
      <c r="M12" s="202">
        <v>1.36</v>
      </c>
      <c r="N12" s="202">
        <v>1.37</v>
      </c>
      <c r="O12" s="202">
        <v>0</v>
      </c>
      <c r="P12" s="202">
        <v>1.41</v>
      </c>
      <c r="Q12" s="202">
        <v>4.7699999999999996</v>
      </c>
      <c r="R12" s="202">
        <v>9.16</v>
      </c>
      <c r="S12" s="202">
        <v>6.17</v>
      </c>
      <c r="T12" s="202">
        <v>0</v>
      </c>
      <c r="U12" s="202">
        <v>2</v>
      </c>
      <c r="V12" s="202">
        <v>0.24</v>
      </c>
      <c r="W12" s="202">
        <v>0.51</v>
      </c>
      <c r="X12" s="202">
        <v>1.71</v>
      </c>
      <c r="Y12" s="202">
        <v>0</v>
      </c>
      <c r="Z12" s="202">
        <v>39.200000000000003</v>
      </c>
      <c r="AA12" s="202">
        <v>6.85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30.45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12.73</v>
      </c>
      <c r="D13" s="202">
        <v>0</v>
      </c>
      <c r="E13" s="202">
        <v>0</v>
      </c>
      <c r="F13" s="202">
        <v>0</v>
      </c>
      <c r="G13" s="202">
        <v>16.32</v>
      </c>
      <c r="H13" s="202">
        <v>0</v>
      </c>
      <c r="I13" s="202">
        <v>25.56</v>
      </c>
      <c r="J13" s="202">
        <v>1.68</v>
      </c>
      <c r="K13" s="202">
        <v>2.95</v>
      </c>
      <c r="L13" s="202">
        <v>201.11</v>
      </c>
      <c r="M13" s="202">
        <v>1.36</v>
      </c>
      <c r="N13" s="202">
        <v>1.37</v>
      </c>
      <c r="O13" s="202">
        <v>0</v>
      </c>
      <c r="P13" s="202">
        <v>1.41</v>
      </c>
      <c r="Q13" s="202">
        <v>4.7699999999999996</v>
      </c>
      <c r="R13" s="202">
        <v>9.16</v>
      </c>
      <c r="S13" s="202">
        <v>6.17</v>
      </c>
      <c r="T13" s="202">
        <v>0</v>
      </c>
      <c r="U13" s="202">
        <v>2</v>
      </c>
      <c r="V13" s="202">
        <v>0.24</v>
      </c>
      <c r="W13" s="202">
        <v>0.51</v>
      </c>
      <c r="X13" s="202">
        <v>1.71</v>
      </c>
      <c r="Y13" s="202">
        <v>0</v>
      </c>
      <c r="Z13" s="202">
        <v>39.200000000000003</v>
      </c>
      <c r="AA13" s="202">
        <v>6.85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30.46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12.73</v>
      </c>
      <c r="D14" s="202">
        <v>0</v>
      </c>
      <c r="E14" s="202">
        <v>0</v>
      </c>
      <c r="F14" s="202">
        <v>0</v>
      </c>
      <c r="G14" s="202">
        <v>16.32</v>
      </c>
      <c r="H14" s="202">
        <v>0</v>
      </c>
      <c r="I14" s="202">
        <v>25.56</v>
      </c>
      <c r="J14" s="202">
        <v>1.68</v>
      </c>
      <c r="K14" s="202">
        <v>2.95</v>
      </c>
      <c r="L14" s="202">
        <v>201.11</v>
      </c>
      <c r="M14" s="202">
        <v>1.36</v>
      </c>
      <c r="N14" s="202">
        <v>1.37</v>
      </c>
      <c r="O14" s="202">
        <v>0</v>
      </c>
      <c r="P14" s="202">
        <v>1.41</v>
      </c>
      <c r="Q14" s="202">
        <v>4.7699999999999996</v>
      </c>
      <c r="R14" s="202">
        <v>9.16</v>
      </c>
      <c r="S14" s="202">
        <v>6.17</v>
      </c>
      <c r="T14" s="202">
        <v>0</v>
      </c>
      <c r="U14" s="202">
        <v>2</v>
      </c>
      <c r="V14" s="202">
        <v>0.24</v>
      </c>
      <c r="W14" s="202">
        <v>0.51</v>
      </c>
      <c r="X14" s="202">
        <v>1.71</v>
      </c>
      <c r="Y14" s="202">
        <v>0</v>
      </c>
      <c r="Z14" s="202">
        <v>39.200000000000003</v>
      </c>
      <c r="AA14" s="202">
        <v>6.85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30.45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12.73</v>
      </c>
      <c r="D15" s="202">
        <v>0</v>
      </c>
      <c r="E15" s="202">
        <v>0</v>
      </c>
      <c r="F15" s="202">
        <v>0</v>
      </c>
      <c r="G15" s="202">
        <v>16.32</v>
      </c>
      <c r="H15" s="202">
        <v>0</v>
      </c>
      <c r="I15" s="202">
        <v>25.56</v>
      </c>
      <c r="J15" s="202">
        <v>1.68</v>
      </c>
      <c r="K15" s="202">
        <v>2.95</v>
      </c>
      <c r="L15" s="202">
        <v>201.11</v>
      </c>
      <c r="M15" s="202">
        <v>1.36</v>
      </c>
      <c r="N15" s="202">
        <v>1.37</v>
      </c>
      <c r="O15" s="202">
        <v>0</v>
      </c>
      <c r="P15" s="202">
        <v>1.41</v>
      </c>
      <c r="Q15" s="202">
        <v>4.7699999999999996</v>
      </c>
      <c r="R15" s="202">
        <v>9.16</v>
      </c>
      <c r="S15" s="202">
        <v>6.17</v>
      </c>
      <c r="T15" s="202">
        <v>0</v>
      </c>
      <c r="U15" s="202">
        <v>2</v>
      </c>
      <c r="V15" s="202">
        <v>0.24</v>
      </c>
      <c r="W15" s="202">
        <v>0.51</v>
      </c>
      <c r="X15" s="202">
        <v>1.71</v>
      </c>
      <c r="Y15" s="202">
        <v>0</v>
      </c>
      <c r="Z15" s="202">
        <v>39.200000000000003</v>
      </c>
      <c r="AA15" s="202">
        <v>1.04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30.45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12.73</v>
      </c>
      <c r="D16" s="202">
        <v>0</v>
      </c>
      <c r="E16" s="202">
        <v>0</v>
      </c>
      <c r="F16" s="202">
        <v>0</v>
      </c>
      <c r="G16" s="202">
        <v>16.32</v>
      </c>
      <c r="H16" s="202">
        <v>0</v>
      </c>
      <c r="I16" s="202">
        <v>25.56</v>
      </c>
      <c r="J16" s="202">
        <v>1.68</v>
      </c>
      <c r="K16" s="202">
        <v>2.95</v>
      </c>
      <c r="L16" s="202">
        <v>201.11</v>
      </c>
      <c r="M16" s="202">
        <v>1.36</v>
      </c>
      <c r="N16" s="202">
        <v>1.37</v>
      </c>
      <c r="O16" s="202">
        <v>0</v>
      </c>
      <c r="P16" s="202">
        <v>1.41</v>
      </c>
      <c r="Q16" s="202">
        <v>4.7699999999999996</v>
      </c>
      <c r="R16" s="202">
        <v>9.16</v>
      </c>
      <c r="S16" s="202">
        <v>6.17</v>
      </c>
      <c r="T16" s="202">
        <v>0</v>
      </c>
      <c r="U16" s="202">
        <v>2</v>
      </c>
      <c r="V16" s="202">
        <v>0.24</v>
      </c>
      <c r="W16" s="202">
        <v>0.51</v>
      </c>
      <c r="X16" s="202">
        <v>1.71</v>
      </c>
      <c r="Y16" s="202">
        <v>0</v>
      </c>
      <c r="Z16" s="202">
        <v>39.200000000000003</v>
      </c>
      <c r="AA16" s="202">
        <v>1.04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30.45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12.73</v>
      </c>
      <c r="D17" s="202">
        <v>0</v>
      </c>
      <c r="E17" s="202">
        <v>0</v>
      </c>
      <c r="F17" s="202">
        <v>0</v>
      </c>
      <c r="G17" s="202">
        <v>16.32</v>
      </c>
      <c r="H17" s="202">
        <v>0</v>
      </c>
      <c r="I17" s="202">
        <v>25.56</v>
      </c>
      <c r="J17" s="202">
        <v>1.68</v>
      </c>
      <c r="K17" s="202">
        <v>2.95</v>
      </c>
      <c r="L17" s="202">
        <v>201.11</v>
      </c>
      <c r="M17" s="202">
        <v>1.36</v>
      </c>
      <c r="N17" s="202">
        <v>1.37</v>
      </c>
      <c r="O17" s="202">
        <v>0</v>
      </c>
      <c r="P17" s="202">
        <v>1.41</v>
      </c>
      <c r="Q17" s="202">
        <v>4.7699999999999996</v>
      </c>
      <c r="R17" s="202">
        <v>9.16</v>
      </c>
      <c r="S17" s="202">
        <v>6.17</v>
      </c>
      <c r="T17" s="202">
        <v>0</v>
      </c>
      <c r="U17" s="202">
        <v>2</v>
      </c>
      <c r="V17" s="202">
        <v>0.24</v>
      </c>
      <c r="W17" s="202">
        <v>0.51</v>
      </c>
      <c r="X17" s="202">
        <v>1.71</v>
      </c>
      <c r="Y17" s="202">
        <v>0</v>
      </c>
      <c r="Z17" s="202">
        <v>39.200000000000003</v>
      </c>
      <c r="AA17" s="202">
        <v>1.04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30.45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12.73</v>
      </c>
      <c r="D18" s="202">
        <v>0</v>
      </c>
      <c r="E18" s="202">
        <v>0</v>
      </c>
      <c r="F18" s="202">
        <v>0</v>
      </c>
      <c r="G18" s="202">
        <v>16.32</v>
      </c>
      <c r="H18" s="202">
        <v>0</v>
      </c>
      <c r="I18" s="202">
        <v>25.56</v>
      </c>
      <c r="J18" s="202">
        <v>1.68</v>
      </c>
      <c r="K18" s="202">
        <v>2.95</v>
      </c>
      <c r="L18" s="202">
        <v>201.11</v>
      </c>
      <c r="M18" s="202">
        <v>1.36</v>
      </c>
      <c r="N18" s="202">
        <v>1.37</v>
      </c>
      <c r="O18" s="202">
        <v>0</v>
      </c>
      <c r="P18" s="202">
        <v>1.41</v>
      </c>
      <c r="Q18" s="202">
        <v>4.7699999999999996</v>
      </c>
      <c r="R18" s="202">
        <v>9.16</v>
      </c>
      <c r="S18" s="202">
        <v>6.17</v>
      </c>
      <c r="T18" s="202">
        <v>0</v>
      </c>
      <c r="U18" s="202">
        <v>2</v>
      </c>
      <c r="V18" s="202">
        <v>0.24</v>
      </c>
      <c r="W18" s="202">
        <v>0.51</v>
      </c>
      <c r="X18" s="202">
        <v>1.71</v>
      </c>
      <c r="Y18" s="202">
        <v>0</v>
      </c>
      <c r="Z18" s="202">
        <v>39.200000000000003</v>
      </c>
      <c r="AA18" s="202">
        <v>1.04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30.45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12.73</v>
      </c>
      <c r="D19" s="202">
        <v>0</v>
      </c>
      <c r="E19" s="202">
        <v>0</v>
      </c>
      <c r="F19" s="202">
        <v>0</v>
      </c>
      <c r="G19" s="202">
        <v>16.32</v>
      </c>
      <c r="H19" s="202">
        <v>0</v>
      </c>
      <c r="I19" s="202">
        <v>25.56</v>
      </c>
      <c r="J19" s="202">
        <v>1.68</v>
      </c>
      <c r="K19" s="202">
        <v>2.95</v>
      </c>
      <c r="L19" s="202">
        <v>201.11</v>
      </c>
      <c r="M19" s="202">
        <v>1.36</v>
      </c>
      <c r="N19" s="202">
        <v>1.37</v>
      </c>
      <c r="O19" s="202">
        <v>0</v>
      </c>
      <c r="P19" s="202">
        <v>1.41</v>
      </c>
      <c r="Q19" s="202">
        <v>4.7699999999999996</v>
      </c>
      <c r="R19" s="202">
        <v>9.16</v>
      </c>
      <c r="S19" s="202">
        <v>6.17</v>
      </c>
      <c r="T19" s="202">
        <v>0</v>
      </c>
      <c r="U19" s="202">
        <v>2</v>
      </c>
      <c r="V19" s="202">
        <v>0.24</v>
      </c>
      <c r="W19" s="202">
        <v>0.51</v>
      </c>
      <c r="X19" s="202">
        <v>1.71</v>
      </c>
      <c r="Y19" s="202">
        <v>0</v>
      </c>
      <c r="Z19" s="202">
        <v>39.200000000000003</v>
      </c>
      <c r="AA19" s="202">
        <v>1.04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29.91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12.73</v>
      </c>
      <c r="D20" s="202">
        <v>0</v>
      </c>
      <c r="E20" s="202">
        <v>0</v>
      </c>
      <c r="F20" s="202">
        <v>0</v>
      </c>
      <c r="G20" s="202">
        <v>16.32</v>
      </c>
      <c r="H20" s="202">
        <v>0</v>
      </c>
      <c r="I20" s="202">
        <v>25.56</v>
      </c>
      <c r="J20" s="202">
        <v>1.68</v>
      </c>
      <c r="K20" s="202">
        <v>2.95</v>
      </c>
      <c r="L20" s="202">
        <v>201.11</v>
      </c>
      <c r="M20" s="202">
        <v>1.36</v>
      </c>
      <c r="N20" s="202">
        <v>1.37</v>
      </c>
      <c r="O20" s="202">
        <v>0</v>
      </c>
      <c r="P20" s="202">
        <v>1.41</v>
      </c>
      <c r="Q20" s="202">
        <v>4.7699999999999996</v>
      </c>
      <c r="R20" s="202">
        <v>9.16</v>
      </c>
      <c r="S20" s="202">
        <v>6.17</v>
      </c>
      <c r="T20" s="202">
        <v>0</v>
      </c>
      <c r="U20" s="202">
        <v>2</v>
      </c>
      <c r="V20" s="202">
        <v>0.24</v>
      </c>
      <c r="W20" s="202">
        <v>0.51</v>
      </c>
      <c r="X20" s="202">
        <v>1.71</v>
      </c>
      <c r="Y20" s="202">
        <v>0</v>
      </c>
      <c r="Z20" s="202">
        <v>39.200000000000003</v>
      </c>
      <c r="AA20" s="202">
        <v>1.04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29.91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12.73</v>
      </c>
      <c r="D21" s="202">
        <v>0</v>
      </c>
      <c r="E21" s="202">
        <v>0</v>
      </c>
      <c r="F21" s="202">
        <v>0</v>
      </c>
      <c r="G21" s="202">
        <v>16.32</v>
      </c>
      <c r="H21" s="202">
        <v>0</v>
      </c>
      <c r="I21" s="202">
        <v>25.56</v>
      </c>
      <c r="J21" s="202">
        <v>1.68</v>
      </c>
      <c r="K21" s="202">
        <v>2.95</v>
      </c>
      <c r="L21" s="202">
        <v>201.11</v>
      </c>
      <c r="M21" s="202">
        <v>1.36</v>
      </c>
      <c r="N21" s="202">
        <v>1.37</v>
      </c>
      <c r="O21" s="202">
        <v>0</v>
      </c>
      <c r="P21" s="202">
        <v>1.41</v>
      </c>
      <c r="Q21" s="202">
        <v>4.7699999999999996</v>
      </c>
      <c r="R21" s="202">
        <v>9.16</v>
      </c>
      <c r="S21" s="202">
        <v>6.17</v>
      </c>
      <c r="T21" s="202">
        <v>0</v>
      </c>
      <c r="U21" s="202">
        <v>2</v>
      </c>
      <c r="V21" s="202">
        <v>0.24</v>
      </c>
      <c r="W21" s="202">
        <v>0.51</v>
      </c>
      <c r="X21" s="202">
        <v>1.71</v>
      </c>
      <c r="Y21" s="202">
        <v>0</v>
      </c>
      <c r="Z21" s="202">
        <v>39.200000000000003</v>
      </c>
      <c r="AA21" s="202">
        <v>1.04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29.91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12.73</v>
      </c>
      <c r="D22" s="202">
        <v>0</v>
      </c>
      <c r="E22" s="202">
        <v>0</v>
      </c>
      <c r="F22" s="202">
        <v>0</v>
      </c>
      <c r="G22" s="202">
        <v>16.32</v>
      </c>
      <c r="H22" s="202">
        <v>0</v>
      </c>
      <c r="I22" s="202">
        <v>25.56</v>
      </c>
      <c r="J22" s="202">
        <v>1.68</v>
      </c>
      <c r="K22" s="202">
        <v>2.95</v>
      </c>
      <c r="L22" s="202">
        <v>201.11</v>
      </c>
      <c r="M22" s="202">
        <v>1.36</v>
      </c>
      <c r="N22" s="202">
        <v>1.37</v>
      </c>
      <c r="O22" s="202">
        <v>0</v>
      </c>
      <c r="P22" s="202">
        <v>1.41</v>
      </c>
      <c r="Q22" s="202">
        <v>4.7699999999999996</v>
      </c>
      <c r="R22" s="202">
        <v>9.16</v>
      </c>
      <c r="S22" s="202">
        <v>6.17</v>
      </c>
      <c r="T22" s="202">
        <v>0</v>
      </c>
      <c r="U22" s="202">
        <v>2</v>
      </c>
      <c r="V22" s="202">
        <v>0.24</v>
      </c>
      <c r="W22" s="202">
        <v>0.51</v>
      </c>
      <c r="X22" s="202">
        <v>1.71</v>
      </c>
      <c r="Y22" s="202">
        <v>0</v>
      </c>
      <c r="Z22" s="202">
        <v>39.200000000000003</v>
      </c>
      <c r="AA22" s="202">
        <v>1.04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29.91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12.73</v>
      </c>
      <c r="D23" s="202">
        <v>0</v>
      </c>
      <c r="E23" s="202">
        <v>0</v>
      </c>
      <c r="F23" s="202">
        <v>0</v>
      </c>
      <c r="G23" s="202">
        <v>16.32</v>
      </c>
      <c r="H23" s="202">
        <v>0</v>
      </c>
      <c r="I23" s="202">
        <v>25.56</v>
      </c>
      <c r="J23" s="202">
        <v>1.68</v>
      </c>
      <c r="K23" s="202">
        <v>2.95</v>
      </c>
      <c r="L23" s="202">
        <v>201.11</v>
      </c>
      <c r="M23" s="202">
        <v>1.36</v>
      </c>
      <c r="N23" s="202">
        <v>1.37</v>
      </c>
      <c r="O23" s="202">
        <v>0</v>
      </c>
      <c r="P23" s="202">
        <v>1.41</v>
      </c>
      <c r="Q23" s="202">
        <v>4.55</v>
      </c>
      <c r="R23" s="202">
        <v>9.01</v>
      </c>
      <c r="S23" s="202">
        <v>5.6</v>
      </c>
      <c r="T23" s="202">
        <v>0</v>
      </c>
      <c r="U23" s="202">
        <v>2</v>
      </c>
      <c r="V23" s="202">
        <v>0.24</v>
      </c>
      <c r="W23" s="202">
        <v>0.51</v>
      </c>
      <c r="X23" s="202">
        <v>1.71</v>
      </c>
      <c r="Y23" s="202">
        <v>0</v>
      </c>
      <c r="Z23" s="202">
        <v>39.200000000000003</v>
      </c>
      <c r="AA23" s="202">
        <v>1.04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29.91</v>
      </c>
      <c r="AJ23" s="202">
        <v>0</v>
      </c>
      <c r="AK23" s="202">
        <v>13.31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12.73</v>
      </c>
      <c r="D24" s="202">
        <v>0</v>
      </c>
      <c r="E24" s="202">
        <v>0</v>
      </c>
      <c r="F24" s="202">
        <v>0</v>
      </c>
      <c r="G24" s="202">
        <v>16.32</v>
      </c>
      <c r="H24" s="202">
        <v>0</v>
      </c>
      <c r="I24" s="202">
        <v>25.56</v>
      </c>
      <c r="J24" s="202">
        <v>1.68</v>
      </c>
      <c r="K24" s="202">
        <v>0.11</v>
      </c>
      <c r="L24" s="202">
        <v>172.24</v>
      </c>
      <c r="M24" s="202">
        <v>1.36</v>
      </c>
      <c r="N24" s="202">
        <v>1.37</v>
      </c>
      <c r="O24" s="202">
        <v>0</v>
      </c>
      <c r="P24" s="202">
        <v>1.41</v>
      </c>
      <c r="Q24" s="202">
        <v>0.25</v>
      </c>
      <c r="R24" s="202">
        <v>0.49</v>
      </c>
      <c r="S24" s="202">
        <v>0.31</v>
      </c>
      <c r="T24" s="202">
        <v>0</v>
      </c>
      <c r="U24" s="202">
        <v>2</v>
      </c>
      <c r="V24" s="202">
        <v>0.24</v>
      </c>
      <c r="W24" s="202">
        <v>0.51</v>
      </c>
      <c r="X24" s="202">
        <v>1.71</v>
      </c>
      <c r="Y24" s="202">
        <v>0</v>
      </c>
      <c r="Z24" s="202">
        <v>39.200000000000003</v>
      </c>
      <c r="AA24" s="202">
        <v>1.04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29.91</v>
      </c>
      <c r="AJ24" s="202">
        <v>0</v>
      </c>
      <c r="AK24" s="202">
        <v>13.31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12.73</v>
      </c>
      <c r="D25" s="202">
        <v>0</v>
      </c>
      <c r="E25" s="202">
        <v>0</v>
      </c>
      <c r="F25" s="202">
        <v>0</v>
      </c>
      <c r="G25" s="202">
        <v>16.32</v>
      </c>
      <c r="H25" s="202">
        <v>0</v>
      </c>
      <c r="I25" s="202">
        <v>25.56</v>
      </c>
      <c r="J25" s="202">
        <v>1.68</v>
      </c>
      <c r="K25" s="202">
        <v>0.11</v>
      </c>
      <c r="L25" s="202">
        <v>133.74</v>
      </c>
      <c r="M25" s="202">
        <v>1.36</v>
      </c>
      <c r="N25" s="202">
        <v>1.37</v>
      </c>
      <c r="O25" s="202">
        <v>0</v>
      </c>
      <c r="P25" s="202">
        <v>1.41</v>
      </c>
      <c r="Q25" s="202">
        <v>0.25</v>
      </c>
      <c r="R25" s="202">
        <v>0.49</v>
      </c>
      <c r="S25" s="202">
        <v>0.31</v>
      </c>
      <c r="T25" s="202">
        <v>0</v>
      </c>
      <c r="U25" s="202">
        <v>2</v>
      </c>
      <c r="V25" s="202">
        <v>0.24</v>
      </c>
      <c r="W25" s="202">
        <v>0.51</v>
      </c>
      <c r="X25" s="202">
        <v>1.71</v>
      </c>
      <c r="Y25" s="202">
        <v>0</v>
      </c>
      <c r="Z25" s="202">
        <v>2.93</v>
      </c>
      <c r="AA25" s="202">
        <v>1.04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29.91</v>
      </c>
      <c r="AJ25" s="202">
        <v>0</v>
      </c>
      <c r="AK25" s="202">
        <v>16.72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12.73</v>
      </c>
      <c r="D26" s="202">
        <v>0</v>
      </c>
      <c r="E26" s="202">
        <v>0</v>
      </c>
      <c r="F26" s="202">
        <v>0</v>
      </c>
      <c r="G26" s="202">
        <v>16.32</v>
      </c>
      <c r="H26" s="202">
        <v>0</v>
      </c>
      <c r="I26" s="202">
        <v>25.56</v>
      </c>
      <c r="J26" s="202">
        <v>1.68</v>
      </c>
      <c r="K26" s="202">
        <v>0.11</v>
      </c>
      <c r="L26" s="202">
        <v>17.38</v>
      </c>
      <c r="M26" s="202">
        <v>1.36</v>
      </c>
      <c r="N26" s="202">
        <v>1.37</v>
      </c>
      <c r="O26" s="202">
        <v>0</v>
      </c>
      <c r="P26" s="202">
        <v>1.41</v>
      </c>
      <c r="Q26" s="202">
        <v>0.25</v>
      </c>
      <c r="R26" s="202">
        <v>0.49</v>
      </c>
      <c r="S26" s="202">
        <v>0.31</v>
      </c>
      <c r="T26" s="202">
        <v>0</v>
      </c>
      <c r="U26" s="202">
        <v>2</v>
      </c>
      <c r="V26" s="202">
        <v>0.24</v>
      </c>
      <c r="W26" s="202">
        <v>0.51</v>
      </c>
      <c r="X26" s="202">
        <v>1.71</v>
      </c>
      <c r="Y26" s="202">
        <v>0</v>
      </c>
      <c r="Z26" s="202">
        <v>2.93</v>
      </c>
      <c r="AA26" s="202">
        <v>1.04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29.91</v>
      </c>
      <c r="AJ26" s="202">
        <v>0</v>
      </c>
      <c r="AK26" s="202">
        <v>16.72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12.73</v>
      </c>
      <c r="D27" s="202">
        <v>0</v>
      </c>
      <c r="E27" s="202">
        <v>0</v>
      </c>
      <c r="F27" s="202">
        <v>0</v>
      </c>
      <c r="G27" s="202">
        <v>16.32</v>
      </c>
      <c r="H27" s="202">
        <v>0</v>
      </c>
      <c r="I27" s="202">
        <v>25.56</v>
      </c>
      <c r="J27" s="202">
        <v>1.68</v>
      </c>
      <c r="K27" s="202">
        <v>0.11</v>
      </c>
      <c r="L27" s="202">
        <v>172.24</v>
      </c>
      <c r="M27" s="202">
        <v>1.36</v>
      </c>
      <c r="N27" s="202">
        <v>1.37</v>
      </c>
      <c r="O27" s="202">
        <v>0</v>
      </c>
      <c r="P27" s="202">
        <v>1.41</v>
      </c>
      <c r="Q27" s="202">
        <v>0.25</v>
      </c>
      <c r="R27" s="202">
        <v>0.49</v>
      </c>
      <c r="S27" s="202">
        <v>0.3</v>
      </c>
      <c r="T27" s="202">
        <v>0</v>
      </c>
      <c r="U27" s="202">
        <v>2</v>
      </c>
      <c r="V27" s="202">
        <v>0.24</v>
      </c>
      <c r="W27" s="202">
        <v>0.51</v>
      </c>
      <c r="X27" s="202">
        <v>1.71</v>
      </c>
      <c r="Y27" s="202">
        <v>0</v>
      </c>
      <c r="Z27" s="202">
        <v>2.93</v>
      </c>
      <c r="AA27" s="202">
        <v>1.04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29.91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12.73</v>
      </c>
      <c r="D28" s="202">
        <v>0</v>
      </c>
      <c r="E28" s="202">
        <v>0</v>
      </c>
      <c r="F28" s="202">
        <v>0</v>
      </c>
      <c r="G28" s="202">
        <v>16.32</v>
      </c>
      <c r="H28" s="202">
        <v>0</v>
      </c>
      <c r="I28" s="202">
        <v>25.56</v>
      </c>
      <c r="J28" s="202">
        <v>1.68</v>
      </c>
      <c r="K28" s="202">
        <v>0.11</v>
      </c>
      <c r="L28" s="202">
        <v>17.38</v>
      </c>
      <c r="M28" s="202">
        <v>1.36</v>
      </c>
      <c r="N28" s="202">
        <v>1.37</v>
      </c>
      <c r="O28" s="202">
        <v>0</v>
      </c>
      <c r="P28" s="202">
        <v>1.41</v>
      </c>
      <c r="Q28" s="202">
        <v>0.25</v>
      </c>
      <c r="R28" s="202">
        <v>0.49</v>
      </c>
      <c r="S28" s="202">
        <v>0.3</v>
      </c>
      <c r="T28" s="202">
        <v>0</v>
      </c>
      <c r="U28" s="202">
        <v>2</v>
      </c>
      <c r="V28" s="202">
        <v>0.24</v>
      </c>
      <c r="W28" s="202">
        <v>0.51</v>
      </c>
      <c r="X28" s="202">
        <v>1.71</v>
      </c>
      <c r="Y28" s="202">
        <v>0</v>
      </c>
      <c r="Z28" s="202">
        <v>2.93</v>
      </c>
      <c r="AA28" s="202">
        <v>1.04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29.91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12.73</v>
      </c>
      <c r="D29" s="202">
        <v>0</v>
      </c>
      <c r="E29" s="202">
        <v>0</v>
      </c>
      <c r="F29" s="202">
        <v>0</v>
      </c>
      <c r="G29" s="202">
        <v>16.32</v>
      </c>
      <c r="H29" s="202">
        <v>0</v>
      </c>
      <c r="I29" s="202">
        <v>25.56</v>
      </c>
      <c r="J29" s="202">
        <v>1.68</v>
      </c>
      <c r="K29" s="202">
        <v>0.11</v>
      </c>
      <c r="L29" s="202">
        <v>17.38</v>
      </c>
      <c r="M29" s="202">
        <v>1.36</v>
      </c>
      <c r="N29" s="202">
        <v>1.37</v>
      </c>
      <c r="O29" s="202">
        <v>0</v>
      </c>
      <c r="P29" s="202">
        <v>1.41</v>
      </c>
      <c r="Q29" s="202">
        <v>0.25</v>
      </c>
      <c r="R29" s="202">
        <v>0.49</v>
      </c>
      <c r="S29" s="202">
        <v>0.3</v>
      </c>
      <c r="T29" s="202">
        <v>0</v>
      </c>
      <c r="U29" s="202">
        <v>2</v>
      </c>
      <c r="V29" s="202">
        <v>0.24</v>
      </c>
      <c r="W29" s="202">
        <v>0.51</v>
      </c>
      <c r="X29" s="202">
        <v>1.71</v>
      </c>
      <c r="Y29" s="202">
        <v>0</v>
      </c>
      <c r="Z29" s="202">
        <v>2.93</v>
      </c>
      <c r="AA29" s="202">
        <v>1.04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29.91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12.73</v>
      </c>
      <c r="D30" s="202">
        <v>0</v>
      </c>
      <c r="E30" s="202">
        <v>0</v>
      </c>
      <c r="F30" s="202">
        <v>0</v>
      </c>
      <c r="G30" s="202">
        <v>16.32</v>
      </c>
      <c r="H30" s="202">
        <v>0</v>
      </c>
      <c r="I30" s="202">
        <v>25.56</v>
      </c>
      <c r="J30" s="202">
        <v>1.68</v>
      </c>
      <c r="K30" s="202">
        <v>0.11</v>
      </c>
      <c r="L30" s="202">
        <v>17.38</v>
      </c>
      <c r="M30" s="202">
        <v>1.36</v>
      </c>
      <c r="N30" s="202">
        <v>1.37</v>
      </c>
      <c r="O30" s="202">
        <v>0</v>
      </c>
      <c r="P30" s="202">
        <v>1.41</v>
      </c>
      <c r="Q30" s="202">
        <v>0.25</v>
      </c>
      <c r="R30" s="202">
        <v>0.49</v>
      </c>
      <c r="S30" s="202">
        <v>0.3</v>
      </c>
      <c r="T30" s="202">
        <v>0</v>
      </c>
      <c r="U30" s="202">
        <v>2</v>
      </c>
      <c r="V30" s="202">
        <v>0.24</v>
      </c>
      <c r="W30" s="202">
        <v>0.51</v>
      </c>
      <c r="X30" s="202">
        <v>1.71</v>
      </c>
      <c r="Y30" s="202">
        <v>0</v>
      </c>
      <c r="Z30" s="202">
        <v>2.93</v>
      </c>
      <c r="AA30" s="202">
        <v>1.04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29.91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9.83</v>
      </c>
      <c r="D31" s="202">
        <v>2.9</v>
      </c>
      <c r="E31" s="202">
        <v>0</v>
      </c>
      <c r="F31" s="202">
        <v>0</v>
      </c>
      <c r="G31" s="202">
        <v>16.32</v>
      </c>
      <c r="H31" s="202">
        <v>0</v>
      </c>
      <c r="I31" s="202">
        <v>25.56</v>
      </c>
      <c r="J31" s="202">
        <v>1.68</v>
      </c>
      <c r="K31" s="202">
        <v>0</v>
      </c>
      <c r="L31" s="202">
        <v>17.38</v>
      </c>
      <c r="M31" s="202">
        <v>1.36</v>
      </c>
      <c r="N31" s="202">
        <v>1.37</v>
      </c>
      <c r="O31" s="202">
        <v>0</v>
      </c>
      <c r="P31" s="202">
        <v>1.41</v>
      </c>
      <c r="Q31" s="202">
        <v>0.25</v>
      </c>
      <c r="R31" s="202">
        <v>0.49</v>
      </c>
      <c r="S31" s="202">
        <v>0.31</v>
      </c>
      <c r="T31" s="202">
        <v>0</v>
      </c>
      <c r="U31" s="202">
        <v>2</v>
      </c>
      <c r="V31" s="202">
        <v>0.24</v>
      </c>
      <c r="W31" s="202">
        <v>0.51</v>
      </c>
      <c r="X31" s="202">
        <v>1.71</v>
      </c>
      <c r="Y31" s="202">
        <v>0</v>
      </c>
      <c r="Z31" s="202">
        <v>2.93</v>
      </c>
      <c r="AA31" s="202">
        <v>1.04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30.63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9.83</v>
      </c>
      <c r="D32" s="202">
        <v>2.9</v>
      </c>
      <c r="E32" s="202">
        <v>0</v>
      </c>
      <c r="F32" s="202">
        <v>0</v>
      </c>
      <c r="G32" s="202">
        <v>16.32</v>
      </c>
      <c r="H32" s="202">
        <v>0</v>
      </c>
      <c r="I32" s="202">
        <v>25.56</v>
      </c>
      <c r="J32" s="202">
        <v>1.68</v>
      </c>
      <c r="K32" s="202">
        <v>0.11</v>
      </c>
      <c r="L32" s="202">
        <v>17.38</v>
      </c>
      <c r="M32" s="202">
        <v>1.36</v>
      </c>
      <c r="N32" s="202">
        <v>1.37</v>
      </c>
      <c r="O32" s="202">
        <v>0</v>
      </c>
      <c r="P32" s="202">
        <v>1.41</v>
      </c>
      <c r="Q32" s="202">
        <v>0.25</v>
      </c>
      <c r="R32" s="202">
        <v>0.49</v>
      </c>
      <c r="S32" s="202">
        <v>0.31</v>
      </c>
      <c r="T32" s="202">
        <v>0</v>
      </c>
      <c r="U32" s="202">
        <v>2</v>
      </c>
      <c r="V32" s="202">
        <v>0.24</v>
      </c>
      <c r="W32" s="202">
        <v>0.51</v>
      </c>
      <c r="X32" s="202">
        <v>1.71</v>
      </c>
      <c r="Y32" s="202">
        <v>0</v>
      </c>
      <c r="Z32" s="202">
        <v>2.93</v>
      </c>
      <c r="AA32" s="202">
        <v>1.04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30.63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9.83</v>
      </c>
      <c r="D33" s="202">
        <v>2.9</v>
      </c>
      <c r="E33" s="202">
        <v>0</v>
      </c>
      <c r="F33" s="202">
        <v>0</v>
      </c>
      <c r="G33" s="202">
        <v>16.32</v>
      </c>
      <c r="H33" s="202">
        <v>0</v>
      </c>
      <c r="I33" s="202">
        <v>25.56</v>
      </c>
      <c r="J33" s="202">
        <v>1.68</v>
      </c>
      <c r="K33" s="202">
        <v>0.11</v>
      </c>
      <c r="L33" s="202">
        <v>17.38</v>
      </c>
      <c r="M33" s="202">
        <v>1.36</v>
      </c>
      <c r="N33" s="202">
        <v>1.37</v>
      </c>
      <c r="O33" s="202">
        <v>0</v>
      </c>
      <c r="P33" s="202">
        <v>1.41</v>
      </c>
      <c r="Q33" s="202">
        <v>0.25</v>
      </c>
      <c r="R33" s="202">
        <v>0.49</v>
      </c>
      <c r="S33" s="202">
        <v>0.31</v>
      </c>
      <c r="T33" s="202">
        <v>0</v>
      </c>
      <c r="U33" s="202">
        <v>2</v>
      </c>
      <c r="V33" s="202">
        <v>0.24</v>
      </c>
      <c r="W33" s="202">
        <v>0.51</v>
      </c>
      <c r="X33" s="202">
        <v>1.71</v>
      </c>
      <c r="Y33" s="202">
        <v>0</v>
      </c>
      <c r="Z33" s="202">
        <v>2.93</v>
      </c>
      <c r="AA33" s="202">
        <v>1.04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30.63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9.83</v>
      </c>
      <c r="D34" s="202">
        <v>2.9</v>
      </c>
      <c r="E34" s="202">
        <v>0</v>
      </c>
      <c r="F34" s="202">
        <v>0</v>
      </c>
      <c r="G34" s="202">
        <v>16.32</v>
      </c>
      <c r="H34" s="202">
        <v>0</v>
      </c>
      <c r="I34" s="202">
        <v>25.56</v>
      </c>
      <c r="J34" s="202">
        <v>1.68</v>
      </c>
      <c r="K34" s="202">
        <v>0.11</v>
      </c>
      <c r="L34" s="202">
        <v>133.74</v>
      </c>
      <c r="M34" s="202">
        <v>1.36</v>
      </c>
      <c r="N34" s="202">
        <v>1.37</v>
      </c>
      <c r="O34" s="202">
        <v>0</v>
      </c>
      <c r="P34" s="202">
        <v>1.41</v>
      </c>
      <c r="Q34" s="202">
        <v>0.25</v>
      </c>
      <c r="R34" s="202">
        <v>0.49</v>
      </c>
      <c r="S34" s="202">
        <v>0.31</v>
      </c>
      <c r="T34" s="202">
        <v>0</v>
      </c>
      <c r="U34" s="202">
        <v>2</v>
      </c>
      <c r="V34" s="202">
        <v>0.24</v>
      </c>
      <c r="W34" s="202">
        <v>0.51</v>
      </c>
      <c r="X34" s="202">
        <v>1.71</v>
      </c>
      <c r="Y34" s="202">
        <v>0</v>
      </c>
      <c r="Z34" s="202">
        <v>2.93</v>
      </c>
      <c r="AA34" s="202">
        <v>1.04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30.63</v>
      </c>
      <c r="AJ34" s="202">
        <v>0</v>
      </c>
      <c r="AK34" s="202">
        <v>14.33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9.83</v>
      </c>
      <c r="D35" s="202">
        <v>2.9</v>
      </c>
      <c r="E35" s="202">
        <v>0</v>
      </c>
      <c r="F35" s="202">
        <v>0</v>
      </c>
      <c r="G35" s="202">
        <v>16.32</v>
      </c>
      <c r="H35" s="202">
        <v>0</v>
      </c>
      <c r="I35" s="202">
        <v>25.56</v>
      </c>
      <c r="J35" s="202">
        <v>1.34</v>
      </c>
      <c r="K35" s="202">
        <v>0.11</v>
      </c>
      <c r="L35" s="202">
        <v>114.5</v>
      </c>
      <c r="M35" s="202">
        <v>1.06</v>
      </c>
      <c r="N35" s="202">
        <v>1.37</v>
      </c>
      <c r="O35" s="202">
        <v>0</v>
      </c>
      <c r="P35" s="202">
        <v>1.41</v>
      </c>
      <c r="Q35" s="202">
        <v>0.25</v>
      </c>
      <c r="R35" s="202">
        <v>0.49</v>
      </c>
      <c r="S35" s="202">
        <v>0.31</v>
      </c>
      <c r="T35" s="202">
        <v>0</v>
      </c>
      <c r="U35" s="202">
        <v>2</v>
      </c>
      <c r="V35" s="202">
        <v>0.24</v>
      </c>
      <c r="W35" s="202">
        <v>0.51</v>
      </c>
      <c r="X35" s="202">
        <v>1.71</v>
      </c>
      <c r="Y35" s="202">
        <v>0</v>
      </c>
      <c r="Z35" s="202">
        <v>39.200000000000003</v>
      </c>
      <c r="AA35" s="202">
        <v>1.74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30.63</v>
      </c>
      <c r="AJ35" s="202">
        <v>0</v>
      </c>
      <c r="AK35" s="202">
        <v>14.33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9.83</v>
      </c>
      <c r="D36" s="202">
        <v>2.9</v>
      </c>
      <c r="E36" s="202">
        <v>0</v>
      </c>
      <c r="F36" s="202">
        <v>0</v>
      </c>
      <c r="G36" s="202">
        <v>16.32</v>
      </c>
      <c r="H36" s="202">
        <v>0</v>
      </c>
      <c r="I36" s="202">
        <v>25.56</v>
      </c>
      <c r="J36" s="202">
        <v>1.34</v>
      </c>
      <c r="K36" s="202">
        <v>0.11</v>
      </c>
      <c r="L36" s="202">
        <v>114.5</v>
      </c>
      <c r="M36" s="202">
        <v>1.06</v>
      </c>
      <c r="N36" s="202">
        <v>1.37</v>
      </c>
      <c r="O36" s="202">
        <v>0</v>
      </c>
      <c r="P36" s="202">
        <v>1.41</v>
      </c>
      <c r="Q36" s="202">
        <v>0.25</v>
      </c>
      <c r="R36" s="202">
        <v>0.49</v>
      </c>
      <c r="S36" s="202">
        <v>0.31</v>
      </c>
      <c r="T36" s="202">
        <v>0</v>
      </c>
      <c r="U36" s="202">
        <v>2</v>
      </c>
      <c r="V36" s="202">
        <v>0.24</v>
      </c>
      <c r="W36" s="202">
        <v>0.51</v>
      </c>
      <c r="X36" s="202">
        <v>1.71</v>
      </c>
      <c r="Y36" s="202">
        <v>0</v>
      </c>
      <c r="Z36" s="202">
        <v>39.200000000000003</v>
      </c>
      <c r="AA36" s="202">
        <v>1.74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30.63</v>
      </c>
      <c r="AJ36" s="202">
        <v>0</v>
      </c>
      <c r="AK36" s="202">
        <v>11.8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9.83</v>
      </c>
      <c r="D37" s="202">
        <v>2.9</v>
      </c>
      <c r="E37" s="202">
        <v>0</v>
      </c>
      <c r="F37" s="202">
        <v>0</v>
      </c>
      <c r="G37" s="202">
        <v>16.32</v>
      </c>
      <c r="H37" s="202">
        <v>0</v>
      </c>
      <c r="I37" s="202">
        <v>25.56</v>
      </c>
      <c r="J37" s="202">
        <v>1.34</v>
      </c>
      <c r="K37" s="202">
        <v>2.95</v>
      </c>
      <c r="L37" s="202">
        <v>200.89</v>
      </c>
      <c r="M37" s="202">
        <v>1.06</v>
      </c>
      <c r="N37" s="202">
        <v>1.37</v>
      </c>
      <c r="O37" s="202">
        <v>0</v>
      </c>
      <c r="P37" s="202">
        <v>1.41</v>
      </c>
      <c r="Q37" s="202">
        <v>4.6900000000000004</v>
      </c>
      <c r="R37" s="202">
        <v>9.01</v>
      </c>
      <c r="S37" s="202">
        <v>5.61</v>
      </c>
      <c r="T37" s="202">
        <v>0</v>
      </c>
      <c r="U37" s="202">
        <v>2</v>
      </c>
      <c r="V37" s="202">
        <v>0.24</v>
      </c>
      <c r="W37" s="202">
        <v>0.51</v>
      </c>
      <c r="X37" s="202">
        <v>1.71</v>
      </c>
      <c r="Y37" s="202">
        <v>0</v>
      </c>
      <c r="Z37" s="202">
        <v>39.200000000000003</v>
      </c>
      <c r="AA37" s="202">
        <v>20.23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30.63</v>
      </c>
      <c r="AJ37" s="202">
        <v>0</v>
      </c>
      <c r="AK37" s="202">
        <v>11.8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9.83</v>
      </c>
      <c r="D38" s="202">
        <v>2.9</v>
      </c>
      <c r="E38" s="202">
        <v>0</v>
      </c>
      <c r="F38" s="202">
        <v>0</v>
      </c>
      <c r="G38" s="202">
        <v>16.32</v>
      </c>
      <c r="H38" s="202">
        <v>0</v>
      </c>
      <c r="I38" s="202">
        <v>25.56</v>
      </c>
      <c r="J38" s="202">
        <v>1.34</v>
      </c>
      <c r="K38" s="202">
        <v>2.95</v>
      </c>
      <c r="L38" s="202">
        <v>200.89</v>
      </c>
      <c r="M38" s="202">
        <v>1.06</v>
      </c>
      <c r="N38" s="202">
        <v>1.37</v>
      </c>
      <c r="O38" s="202">
        <v>0</v>
      </c>
      <c r="P38" s="202">
        <v>1.41</v>
      </c>
      <c r="Q38" s="202">
        <v>4.6900000000000004</v>
      </c>
      <c r="R38" s="202">
        <v>9.01</v>
      </c>
      <c r="S38" s="202">
        <v>5.61</v>
      </c>
      <c r="T38" s="202">
        <v>0</v>
      </c>
      <c r="U38" s="202">
        <v>2</v>
      </c>
      <c r="V38" s="202">
        <v>0.24</v>
      </c>
      <c r="W38" s="202">
        <v>0.51</v>
      </c>
      <c r="X38" s="202">
        <v>1.71</v>
      </c>
      <c r="Y38" s="202">
        <v>0</v>
      </c>
      <c r="Z38" s="202">
        <v>39.200000000000003</v>
      </c>
      <c r="AA38" s="202">
        <v>20.23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30.63</v>
      </c>
      <c r="AJ38" s="202">
        <v>0</v>
      </c>
      <c r="AK38" s="202">
        <v>11.8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9.83</v>
      </c>
      <c r="D39" s="202">
        <v>2.9</v>
      </c>
      <c r="E39" s="202">
        <v>0</v>
      </c>
      <c r="F39" s="202">
        <v>0</v>
      </c>
      <c r="G39" s="202">
        <v>16.32</v>
      </c>
      <c r="H39" s="202">
        <v>0</v>
      </c>
      <c r="I39" s="202">
        <v>25.56</v>
      </c>
      <c r="J39" s="202">
        <v>1.34</v>
      </c>
      <c r="K39" s="202">
        <v>2.95</v>
      </c>
      <c r="L39" s="202">
        <v>196.8</v>
      </c>
      <c r="M39" s="202">
        <v>1.06</v>
      </c>
      <c r="N39" s="202">
        <v>1.37</v>
      </c>
      <c r="O39" s="202">
        <v>0</v>
      </c>
      <c r="P39" s="202">
        <v>1.41</v>
      </c>
      <c r="Q39" s="202">
        <v>4.6900000000000004</v>
      </c>
      <c r="R39" s="202">
        <v>9.01</v>
      </c>
      <c r="S39" s="202">
        <v>5.61</v>
      </c>
      <c r="T39" s="202">
        <v>0</v>
      </c>
      <c r="U39" s="202">
        <v>2</v>
      </c>
      <c r="V39" s="202">
        <v>0.24</v>
      </c>
      <c r="W39" s="202">
        <v>0.66</v>
      </c>
      <c r="X39" s="202">
        <v>1.71</v>
      </c>
      <c r="Y39" s="202">
        <v>0</v>
      </c>
      <c r="Z39" s="202">
        <v>39.200000000000003</v>
      </c>
      <c r="AA39" s="202">
        <v>1.04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30.63</v>
      </c>
      <c r="AJ39" s="202">
        <v>0</v>
      </c>
      <c r="AK39" s="202">
        <v>11.8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9.83</v>
      </c>
      <c r="D40" s="202">
        <v>2.9</v>
      </c>
      <c r="E40" s="202">
        <v>0</v>
      </c>
      <c r="F40" s="202">
        <v>0</v>
      </c>
      <c r="G40" s="202">
        <v>16.32</v>
      </c>
      <c r="H40" s="202">
        <v>0</v>
      </c>
      <c r="I40" s="202">
        <v>25.56</v>
      </c>
      <c r="J40" s="202">
        <v>1.34</v>
      </c>
      <c r="K40" s="202">
        <v>2.95</v>
      </c>
      <c r="L40" s="202">
        <v>196.8</v>
      </c>
      <c r="M40" s="202">
        <v>1.06</v>
      </c>
      <c r="N40" s="202">
        <v>1.37</v>
      </c>
      <c r="O40" s="202">
        <v>0</v>
      </c>
      <c r="P40" s="202">
        <v>1.41</v>
      </c>
      <c r="Q40" s="202">
        <v>4.6900000000000004</v>
      </c>
      <c r="R40" s="202">
        <v>9.01</v>
      </c>
      <c r="S40" s="202">
        <v>5.61</v>
      </c>
      <c r="T40" s="202">
        <v>0</v>
      </c>
      <c r="U40" s="202">
        <v>2</v>
      </c>
      <c r="V40" s="202">
        <v>0.24</v>
      </c>
      <c r="W40" s="202">
        <v>0.66</v>
      </c>
      <c r="X40" s="202">
        <v>1.71</v>
      </c>
      <c r="Y40" s="202">
        <v>0</v>
      </c>
      <c r="Z40" s="202">
        <v>39.200000000000003</v>
      </c>
      <c r="AA40" s="202">
        <v>1.04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30.63</v>
      </c>
      <c r="AJ40" s="202">
        <v>0</v>
      </c>
      <c r="AK40" s="202">
        <v>11.8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9.83</v>
      </c>
      <c r="D41" s="202">
        <v>2.9</v>
      </c>
      <c r="E41" s="202">
        <v>0</v>
      </c>
      <c r="F41" s="202">
        <v>0</v>
      </c>
      <c r="G41" s="202">
        <v>16.32</v>
      </c>
      <c r="H41" s="202">
        <v>0</v>
      </c>
      <c r="I41" s="202">
        <v>25.56</v>
      </c>
      <c r="J41" s="202">
        <v>1.34</v>
      </c>
      <c r="K41" s="202">
        <v>2.95</v>
      </c>
      <c r="L41" s="202">
        <v>201.11</v>
      </c>
      <c r="M41" s="202">
        <v>1.06</v>
      </c>
      <c r="N41" s="202">
        <v>1.37</v>
      </c>
      <c r="O41" s="202">
        <v>0</v>
      </c>
      <c r="P41" s="202">
        <v>1.41</v>
      </c>
      <c r="Q41" s="202">
        <v>4.7699999999999996</v>
      </c>
      <c r="R41" s="202">
        <v>9.16</v>
      </c>
      <c r="S41" s="202">
        <v>6.17</v>
      </c>
      <c r="T41" s="202">
        <v>0</v>
      </c>
      <c r="U41" s="202">
        <v>2</v>
      </c>
      <c r="V41" s="202">
        <v>0.24</v>
      </c>
      <c r="W41" s="202">
        <v>0.69</v>
      </c>
      <c r="X41" s="202">
        <v>1.71</v>
      </c>
      <c r="Y41" s="202">
        <v>0</v>
      </c>
      <c r="Z41" s="202">
        <v>39.200000000000003</v>
      </c>
      <c r="AA41" s="202">
        <v>1.04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30.63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9.83</v>
      </c>
      <c r="D42" s="202">
        <v>2.9</v>
      </c>
      <c r="E42" s="202">
        <v>0</v>
      </c>
      <c r="F42" s="202">
        <v>0</v>
      </c>
      <c r="G42" s="202">
        <v>16.32</v>
      </c>
      <c r="H42" s="202">
        <v>0</v>
      </c>
      <c r="I42" s="202">
        <v>25.56</v>
      </c>
      <c r="J42" s="202">
        <v>1.34</v>
      </c>
      <c r="K42" s="202">
        <v>2.95</v>
      </c>
      <c r="L42" s="202">
        <v>201.11</v>
      </c>
      <c r="M42" s="202">
        <v>1.06</v>
      </c>
      <c r="N42" s="202">
        <v>1.37</v>
      </c>
      <c r="O42" s="202">
        <v>0</v>
      </c>
      <c r="P42" s="202">
        <v>1.41</v>
      </c>
      <c r="Q42" s="202">
        <v>4.7699999999999996</v>
      </c>
      <c r="R42" s="202">
        <v>9.16</v>
      </c>
      <c r="S42" s="202">
        <v>6.17</v>
      </c>
      <c r="T42" s="202">
        <v>0</v>
      </c>
      <c r="U42" s="202">
        <v>2</v>
      </c>
      <c r="V42" s="202">
        <v>0.24</v>
      </c>
      <c r="W42" s="202">
        <v>0.69</v>
      </c>
      <c r="X42" s="202">
        <v>1.71</v>
      </c>
      <c r="Y42" s="202">
        <v>0</v>
      </c>
      <c r="Z42" s="202">
        <v>39.200000000000003</v>
      </c>
      <c r="AA42" s="202">
        <v>1.04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30.63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9.83</v>
      </c>
      <c r="D43" s="202">
        <v>2.9</v>
      </c>
      <c r="E43" s="202">
        <v>0</v>
      </c>
      <c r="F43" s="202">
        <v>0</v>
      </c>
      <c r="G43" s="202">
        <v>16.32</v>
      </c>
      <c r="H43" s="202">
        <v>0</v>
      </c>
      <c r="I43" s="202">
        <v>25.56</v>
      </c>
      <c r="J43" s="202">
        <v>1.34</v>
      </c>
      <c r="K43" s="202">
        <v>2.95</v>
      </c>
      <c r="L43" s="202">
        <v>201.11</v>
      </c>
      <c r="M43" s="202">
        <v>1.06</v>
      </c>
      <c r="N43" s="202">
        <v>1.37</v>
      </c>
      <c r="O43" s="202">
        <v>0</v>
      </c>
      <c r="P43" s="202">
        <v>1.41</v>
      </c>
      <c r="Q43" s="202">
        <v>4.7699999999999996</v>
      </c>
      <c r="R43" s="202">
        <v>9.16</v>
      </c>
      <c r="S43" s="202">
        <v>6.17</v>
      </c>
      <c r="T43" s="202">
        <v>0</v>
      </c>
      <c r="U43" s="202">
        <v>2</v>
      </c>
      <c r="V43" s="202">
        <v>0.24</v>
      </c>
      <c r="W43" s="202">
        <v>0.79</v>
      </c>
      <c r="X43" s="202">
        <v>1.71</v>
      </c>
      <c r="Y43" s="202">
        <v>0</v>
      </c>
      <c r="Z43" s="202">
        <v>39.200000000000003</v>
      </c>
      <c r="AA43" s="202">
        <v>1.04</v>
      </c>
      <c r="AB43" s="202">
        <v>0</v>
      </c>
      <c r="AC43" s="202">
        <v>16.07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31.19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9.83</v>
      </c>
      <c r="D44" s="202">
        <v>2.9</v>
      </c>
      <c r="E44" s="202">
        <v>0</v>
      </c>
      <c r="F44" s="202">
        <v>0</v>
      </c>
      <c r="G44" s="202">
        <v>16.32</v>
      </c>
      <c r="H44" s="202">
        <v>0</v>
      </c>
      <c r="I44" s="202">
        <v>25.56</v>
      </c>
      <c r="J44" s="202">
        <v>1.34</v>
      </c>
      <c r="K44" s="202">
        <v>2.95</v>
      </c>
      <c r="L44" s="202">
        <v>201.11</v>
      </c>
      <c r="M44" s="202">
        <v>1.06</v>
      </c>
      <c r="N44" s="202">
        <v>1.37</v>
      </c>
      <c r="O44" s="202">
        <v>0</v>
      </c>
      <c r="P44" s="202">
        <v>1.41</v>
      </c>
      <c r="Q44" s="202">
        <v>4.7699999999999996</v>
      </c>
      <c r="R44" s="202">
        <v>9.16</v>
      </c>
      <c r="S44" s="202">
        <v>6.17</v>
      </c>
      <c r="T44" s="202">
        <v>0</v>
      </c>
      <c r="U44" s="202">
        <v>2</v>
      </c>
      <c r="V44" s="202">
        <v>0.24</v>
      </c>
      <c r="W44" s="202">
        <v>0.79</v>
      </c>
      <c r="X44" s="202">
        <v>1.71</v>
      </c>
      <c r="Y44" s="202">
        <v>0</v>
      </c>
      <c r="Z44" s="202">
        <v>39.200000000000003</v>
      </c>
      <c r="AA44" s="202">
        <v>1.04</v>
      </c>
      <c r="AB44" s="202">
        <v>0</v>
      </c>
      <c r="AC44" s="202">
        <v>16.07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31.02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9.83</v>
      </c>
      <c r="D45" s="202">
        <v>2.9</v>
      </c>
      <c r="E45" s="202">
        <v>0</v>
      </c>
      <c r="F45" s="202">
        <v>0</v>
      </c>
      <c r="G45" s="202">
        <v>16.32</v>
      </c>
      <c r="H45" s="202">
        <v>0</v>
      </c>
      <c r="I45" s="202">
        <v>25.56</v>
      </c>
      <c r="J45" s="202">
        <v>1.34</v>
      </c>
      <c r="K45" s="202">
        <v>2.95</v>
      </c>
      <c r="L45" s="202">
        <v>201.11</v>
      </c>
      <c r="M45" s="202">
        <v>1.06</v>
      </c>
      <c r="N45" s="202">
        <v>1.37</v>
      </c>
      <c r="O45" s="202">
        <v>0</v>
      </c>
      <c r="P45" s="202">
        <v>1.41</v>
      </c>
      <c r="Q45" s="202">
        <v>4.7699999999999996</v>
      </c>
      <c r="R45" s="202">
        <v>9.16</v>
      </c>
      <c r="S45" s="202">
        <v>6.17</v>
      </c>
      <c r="T45" s="202">
        <v>0</v>
      </c>
      <c r="U45" s="202">
        <v>2</v>
      </c>
      <c r="V45" s="202">
        <v>0.24</v>
      </c>
      <c r="W45" s="202">
        <v>0.79</v>
      </c>
      <c r="X45" s="202">
        <v>1.71</v>
      </c>
      <c r="Y45" s="202">
        <v>0</v>
      </c>
      <c r="Z45" s="202">
        <v>39.200000000000003</v>
      </c>
      <c r="AA45" s="202">
        <v>1.04</v>
      </c>
      <c r="AB45" s="202">
        <v>0</v>
      </c>
      <c r="AC45" s="202">
        <v>15.55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31.02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9.83</v>
      </c>
      <c r="D46" s="202">
        <v>2.9</v>
      </c>
      <c r="E46" s="202">
        <v>0</v>
      </c>
      <c r="F46" s="202">
        <v>0</v>
      </c>
      <c r="G46" s="202">
        <v>16.32</v>
      </c>
      <c r="H46" s="202">
        <v>0</v>
      </c>
      <c r="I46" s="202">
        <v>25.56</v>
      </c>
      <c r="J46" s="202">
        <v>1.34</v>
      </c>
      <c r="K46" s="202">
        <v>2.95</v>
      </c>
      <c r="L46" s="202">
        <v>201.11</v>
      </c>
      <c r="M46" s="202">
        <v>1.06</v>
      </c>
      <c r="N46" s="202">
        <v>1.37</v>
      </c>
      <c r="O46" s="202">
        <v>0</v>
      </c>
      <c r="P46" s="202">
        <v>1.41</v>
      </c>
      <c r="Q46" s="202">
        <v>4.7699999999999996</v>
      </c>
      <c r="R46" s="202">
        <v>9.16</v>
      </c>
      <c r="S46" s="202">
        <v>6.17</v>
      </c>
      <c r="T46" s="202">
        <v>0</v>
      </c>
      <c r="U46" s="202">
        <v>2</v>
      </c>
      <c r="V46" s="202">
        <v>0.24</v>
      </c>
      <c r="W46" s="202">
        <v>0.79</v>
      </c>
      <c r="X46" s="202">
        <v>1.71</v>
      </c>
      <c r="Y46" s="202">
        <v>0</v>
      </c>
      <c r="Z46" s="202">
        <v>39.200000000000003</v>
      </c>
      <c r="AA46" s="202">
        <v>1.04</v>
      </c>
      <c r="AB46" s="202">
        <v>0</v>
      </c>
      <c r="AC46" s="202">
        <v>15.55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31.02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9.83</v>
      </c>
      <c r="D47" s="202">
        <v>2.9</v>
      </c>
      <c r="E47" s="202">
        <v>0</v>
      </c>
      <c r="F47" s="202">
        <v>0</v>
      </c>
      <c r="G47" s="202">
        <v>16.32</v>
      </c>
      <c r="H47" s="202">
        <v>0</v>
      </c>
      <c r="I47" s="202">
        <v>25.56</v>
      </c>
      <c r="J47" s="202">
        <v>1.34</v>
      </c>
      <c r="K47" s="202">
        <v>2.95</v>
      </c>
      <c r="L47" s="202">
        <v>201.11</v>
      </c>
      <c r="M47" s="202">
        <v>1.06</v>
      </c>
      <c r="N47" s="202">
        <v>1.37</v>
      </c>
      <c r="O47" s="202">
        <v>0</v>
      </c>
      <c r="P47" s="202">
        <v>1.41</v>
      </c>
      <c r="Q47" s="202">
        <v>4.7699999999999996</v>
      </c>
      <c r="R47" s="202">
        <v>8.77</v>
      </c>
      <c r="S47" s="202">
        <v>6.17</v>
      </c>
      <c r="T47" s="202">
        <v>0</v>
      </c>
      <c r="U47" s="202">
        <v>2.02</v>
      </c>
      <c r="V47" s="202">
        <v>4.4400000000000004</v>
      </c>
      <c r="W47" s="202">
        <v>7.06</v>
      </c>
      <c r="X47" s="202">
        <v>21.2</v>
      </c>
      <c r="Y47" s="202">
        <v>0</v>
      </c>
      <c r="Z47" s="202">
        <v>39.200000000000003</v>
      </c>
      <c r="AA47" s="202">
        <v>19.97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29.28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9.83</v>
      </c>
      <c r="D48" s="202">
        <v>2.9</v>
      </c>
      <c r="E48" s="202">
        <v>0</v>
      </c>
      <c r="F48" s="202">
        <v>0</v>
      </c>
      <c r="G48" s="202">
        <v>16.32</v>
      </c>
      <c r="H48" s="202">
        <v>0</v>
      </c>
      <c r="I48" s="202">
        <v>25.56</v>
      </c>
      <c r="J48" s="202">
        <v>1.34</v>
      </c>
      <c r="K48" s="202">
        <v>2.95</v>
      </c>
      <c r="L48" s="202">
        <v>201.11</v>
      </c>
      <c r="M48" s="202">
        <v>1.06</v>
      </c>
      <c r="N48" s="202">
        <v>1.37</v>
      </c>
      <c r="O48" s="202">
        <v>0</v>
      </c>
      <c r="P48" s="202">
        <v>1.41</v>
      </c>
      <c r="Q48" s="202">
        <v>4.7699999999999996</v>
      </c>
      <c r="R48" s="202">
        <v>5.92</v>
      </c>
      <c r="S48" s="202">
        <v>6.17</v>
      </c>
      <c r="T48" s="202">
        <v>0</v>
      </c>
      <c r="U48" s="202">
        <v>2.02</v>
      </c>
      <c r="V48" s="202">
        <v>4.4400000000000004</v>
      </c>
      <c r="W48" s="202">
        <v>7.06</v>
      </c>
      <c r="X48" s="202">
        <v>21.2</v>
      </c>
      <c r="Y48" s="202">
        <v>0</v>
      </c>
      <c r="Z48" s="202">
        <v>39.200000000000003</v>
      </c>
      <c r="AA48" s="202">
        <v>19.97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29.28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9.83</v>
      </c>
      <c r="D49" s="202">
        <v>2.9</v>
      </c>
      <c r="E49" s="202">
        <v>0</v>
      </c>
      <c r="F49" s="202">
        <v>0</v>
      </c>
      <c r="G49" s="202">
        <v>16.32</v>
      </c>
      <c r="H49" s="202">
        <v>0</v>
      </c>
      <c r="I49" s="202">
        <v>25.56</v>
      </c>
      <c r="J49" s="202">
        <v>1.34</v>
      </c>
      <c r="K49" s="202">
        <v>2.95</v>
      </c>
      <c r="L49" s="202">
        <v>201.11</v>
      </c>
      <c r="M49" s="202">
        <v>1.06</v>
      </c>
      <c r="N49" s="202">
        <v>1.37</v>
      </c>
      <c r="O49" s="202">
        <v>0</v>
      </c>
      <c r="P49" s="202">
        <v>1.41</v>
      </c>
      <c r="Q49" s="202">
        <v>4.7699999999999996</v>
      </c>
      <c r="R49" s="202">
        <v>6.79</v>
      </c>
      <c r="S49" s="202">
        <v>6.17</v>
      </c>
      <c r="T49" s="202">
        <v>0</v>
      </c>
      <c r="U49" s="202">
        <v>2.02</v>
      </c>
      <c r="V49" s="202">
        <v>4.43</v>
      </c>
      <c r="W49" s="202">
        <v>0.51</v>
      </c>
      <c r="X49" s="202">
        <v>1.71</v>
      </c>
      <c r="Y49" s="202">
        <v>0</v>
      </c>
      <c r="Z49" s="202">
        <v>38.909999999999997</v>
      </c>
      <c r="AA49" s="202">
        <v>6.85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29.28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9.83</v>
      </c>
      <c r="D50" s="202">
        <v>2.9</v>
      </c>
      <c r="E50" s="202">
        <v>0</v>
      </c>
      <c r="F50" s="202">
        <v>0</v>
      </c>
      <c r="G50" s="202">
        <v>16.32</v>
      </c>
      <c r="H50" s="202">
        <v>0</v>
      </c>
      <c r="I50" s="202">
        <v>25.56</v>
      </c>
      <c r="J50" s="202">
        <v>1.34</v>
      </c>
      <c r="K50" s="202">
        <v>2.95</v>
      </c>
      <c r="L50" s="202">
        <v>201.11</v>
      </c>
      <c r="M50" s="202">
        <v>1.06</v>
      </c>
      <c r="N50" s="202">
        <v>1.37</v>
      </c>
      <c r="O50" s="202">
        <v>0</v>
      </c>
      <c r="P50" s="202">
        <v>1.41</v>
      </c>
      <c r="Q50" s="202">
        <v>4.7699999999999996</v>
      </c>
      <c r="R50" s="202">
        <v>6.45</v>
      </c>
      <c r="S50" s="202">
        <v>6.17</v>
      </c>
      <c r="T50" s="202">
        <v>0</v>
      </c>
      <c r="U50" s="202">
        <v>2.02</v>
      </c>
      <c r="V50" s="202">
        <v>4.43</v>
      </c>
      <c r="W50" s="202">
        <v>0.51</v>
      </c>
      <c r="X50" s="202">
        <v>1.71</v>
      </c>
      <c r="Y50" s="202">
        <v>0</v>
      </c>
      <c r="Z50" s="202">
        <v>38.909999999999997</v>
      </c>
      <c r="AA50" s="202">
        <v>6.85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29.28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9.83</v>
      </c>
      <c r="D51" s="202">
        <v>2.9</v>
      </c>
      <c r="E51" s="202">
        <v>0</v>
      </c>
      <c r="F51" s="202">
        <v>0</v>
      </c>
      <c r="G51" s="202">
        <v>16.32</v>
      </c>
      <c r="H51" s="202">
        <v>0</v>
      </c>
      <c r="I51" s="202">
        <v>25.56</v>
      </c>
      <c r="J51" s="202">
        <v>1.34</v>
      </c>
      <c r="K51" s="202">
        <v>2.95</v>
      </c>
      <c r="L51" s="202">
        <v>201.11</v>
      </c>
      <c r="M51" s="202">
        <v>1.06</v>
      </c>
      <c r="N51" s="202">
        <v>1.37</v>
      </c>
      <c r="O51" s="202">
        <v>0</v>
      </c>
      <c r="P51" s="202">
        <v>1.41</v>
      </c>
      <c r="Q51" s="202">
        <v>4.7699999999999996</v>
      </c>
      <c r="R51" s="202">
        <v>6.45</v>
      </c>
      <c r="S51" s="202">
        <v>6.17</v>
      </c>
      <c r="T51" s="202">
        <v>0</v>
      </c>
      <c r="U51" s="202">
        <v>2.02</v>
      </c>
      <c r="V51" s="202">
        <v>4.43</v>
      </c>
      <c r="W51" s="202">
        <v>0.51</v>
      </c>
      <c r="X51" s="202">
        <v>1.71</v>
      </c>
      <c r="Y51" s="202">
        <v>0</v>
      </c>
      <c r="Z51" s="202">
        <v>39.200000000000003</v>
      </c>
      <c r="AA51" s="202">
        <v>1.04</v>
      </c>
      <c r="AB51" s="202">
        <v>0</v>
      </c>
      <c r="AC51" s="202">
        <v>12.92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29.28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9.83</v>
      </c>
      <c r="D52" s="202">
        <v>2.9</v>
      </c>
      <c r="E52" s="202">
        <v>0</v>
      </c>
      <c r="F52" s="202">
        <v>0</v>
      </c>
      <c r="G52" s="202">
        <v>16.32</v>
      </c>
      <c r="H52" s="202">
        <v>0</v>
      </c>
      <c r="I52" s="202">
        <v>25.56</v>
      </c>
      <c r="J52" s="202">
        <v>1.34</v>
      </c>
      <c r="K52" s="202">
        <v>2.95</v>
      </c>
      <c r="L52" s="202">
        <v>201.11</v>
      </c>
      <c r="M52" s="202">
        <v>1.06</v>
      </c>
      <c r="N52" s="202">
        <v>1.37</v>
      </c>
      <c r="O52" s="202">
        <v>0</v>
      </c>
      <c r="P52" s="202">
        <v>1.41</v>
      </c>
      <c r="Q52" s="202">
        <v>4.7699999999999996</v>
      </c>
      <c r="R52" s="202">
        <v>6.45</v>
      </c>
      <c r="S52" s="202">
        <v>6.17</v>
      </c>
      <c r="T52" s="202">
        <v>0</v>
      </c>
      <c r="U52" s="202">
        <v>2.02</v>
      </c>
      <c r="V52" s="202">
        <v>4.43</v>
      </c>
      <c r="W52" s="202">
        <v>0.51</v>
      </c>
      <c r="X52" s="202">
        <v>1.71</v>
      </c>
      <c r="Y52" s="202">
        <v>0</v>
      </c>
      <c r="Z52" s="202">
        <v>39.200000000000003</v>
      </c>
      <c r="AA52" s="202">
        <v>1.04</v>
      </c>
      <c r="AB52" s="202">
        <v>0</v>
      </c>
      <c r="AC52" s="202">
        <v>12.92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29.28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9.83</v>
      </c>
      <c r="D53" s="202">
        <v>2.9</v>
      </c>
      <c r="E53" s="202">
        <v>0</v>
      </c>
      <c r="F53" s="202">
        <v>0</v>
      </c>
      <c r="G53" s="202">
        <v>16.32</v>
      </c>
      <c r="H53" s="202">
        <v>0</v>
      </c>
      <c r="I53" s="202">
        <v>25.56</v>
      </c>
      <c r="J53" s="202">
        <v>1.34</v>
      </c>
      <c r="K53" s="202">
        <v>2.95</v>
      </c>
      <c r="L53" s="202">
        <v>201.11</v>
      </c>
      <c r="M53" s="202">
        <v>1.06</v>
      </c>
      <c r="N53" s="202">
        <v>1.37</v>
      </c>
      <c r="O53" s="202">
        <v>0</v>
      </c>
      <c r="P53" s="202">
        <v>1.41</v>
      </c>
      <c r="Q53" s="202">
        <v>4.7699999999999996</v>
      </c>
      <c r="R53" s="202">
        <v>8.89</v>
      </c>
      <c r="S53" s="202">
        <v>6.17</v>
      </c>
      <c r="T53" s="202">
        <v>0</v>
      </c>
      <c r="U53" s="202">
        <v>2.02</v>
      </c>
      <c r="V53" s="202">
        <v>4.43</v>
      </c>
      <c r="W53" s="202">
        <v>0.51</v>
      </c>
      <c r="X53" s="202">
        <v>1.71</v>
      </c>
      <c r="Y53" s="202">
        <v>0</v>
      </c>
      <c r="Z53" s="202">
        <v>39.200000000000003</v>
      </c>
      <c r="AA53" s="202">
        <v>1.04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29.28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9.83</v>
      </c>
      <c r="D54" s="202">
        <v>2.9</v>
      </c>
      <c r="E54" s="202">
        <v>0</v>
      </c>
      <c r="F54" s="202">
        <v>0</v>
      </c>
      <c r="G54" s="202">
        <v>16.32</v>
      </c>
      <c r="H54" s="202">
        <v>0</v>
      </c>
      <c r="I54" s="202">
        <v>25.56</v>
      </c>
      <c r="J54" s="202">
        <v>1.34</v>
      </c>
      <c r="K54" s="202">
        <v>2.95</v>
      </c>
      <c r="L54" s="202">
        <v>201.11</v>
      </c>
      <c r="M54" s="202">
        <v>1.06</v>
      </c>
      <c r="N54" s="202">
        <v>1.37</v>
      </c>
      <c r="O54" s="202">
        <v>0</v>
      </c>
      <c r="P54" s="202">
        <v>1.41</v>
      </c>
      <c r="Q54" s="202">
        <v>4.7699999999999996</v>
      </c>
      <c r="R54" s="202">
        <v>9.6999999999999993</v>
      </c>
      <c r="S54" s="202">
        <v>6.17</v>
      </c>
      <c r="T54" s="202">
        <v>0</v>
      </c>
      <c r="U54" s="202">
        <v>2.02</v>
      </c>
      <c r="V54" s="202">
        <v>4.43</v>
      </c>
      <c r="W54" s="202">
        <v>0.51</v>
      </c>
      <c r="X54" s="202">
        <v>1.71</v>
      </c>
      <c r="Y54" s="202">
        <v>0</v>
      </c>
      <c r="Z54" s="202">
        <v>39.200000000000003</v>
      </c>
      <c r="AA54" s="202">
        <v>1.04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29.28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9.83</v>
      </c>
      <c r="D55" s="202">
        <v>2.9</v>
      </c>
      <c r="E55" s="202">
        <v>0</v>
      </c>
      <c r="F55" s="202">
        <v>0</v>
      </c>
      <c r="G55" s="202">
        <v>16.32</v>
      </c>
      <c r="H55" s="202">
        <v>0</v>
      </c>
      <c r="I55" s="202">
        <v>25.56</v>
      </c>
      <c r="J55" s="202">
        <v>1.34</v>
      </c>
      <c r="K55" s="202">
        <v>2.95</v>
      </c>
      <c r="L55" s="202">
        <v>201.11</v>
      </c>
      <c r="M55" s="202">
        <v>1.06</v>
      </c>
      <c r="N55" s="202">
        <v>1.37</v>
      </c>
      <c r="O55" s="202">
        <v>0</v>
      </c>
      <c r="P55" s="202">
        <v>1.41</v>
      </c>
      <c r="Q55" s="202">
        <v>4.7699999999999996</v>
      </c>
      <c r="R55" s="202">
        <v>9.6999999999999993</v>
      </c>
      <c r="S55" s="202">
        <v>6.17</v>
      </c>
      <c r="T55" s="202">
        <v>0</v>
      </c>
      <c r="U55" s="202">
        <v>2.02</v>
      </c>
      <c r="V55" s="202">
        <v>4.43</v>
      </c>
      <c r="W55" s="202">
        <v>0.51</v>
      </c>
      <c r="X55" s="202">
        <v>1.71</v>
      </c>
      <c r="Y55" s="202">
        <v>0</v>
      </c>
      <c r="Z55" s="202">
        <v>39.200000000000003</v>
      </c>
      <c r="AA55" s="202">
        <v>1.04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29.28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9.83</v>
      </c>
      <c r="D56" s="202">
        <v>2.9</v>
      </c>
      <c r="E56" s="202">
        <v>0</v>
      </c>
      <c r="F56" s="202">
        <v>0</v>
      </c>
      <c r="G56" s="202">
        <v>16.32</v>
      </c>
      <c r="H56" s="202">
        <v>0</v>
      </c>
      <c r="I56" s="202">
        <v>25.56</v>
      </c>
      <c r="J56" s="202">
        <v>1.34</v>
      </c>
      <c r="K56" s="202">
        <v>2.95</v>
      </c>
      <c r="L56" s="202">
        <v>201.11</v>
      </c>
      <c r="M56" s="202">
        <v>1.06</v>
      </c>
      <c r="N56" s="202">
        <v>1.37</v>
      </c>
      <c r="O56" s="202">
        <v>0</v>
      </c>
      <c r="P56" s="202">
        <v>1.41</v>
      </c>
      <c r="Q56" s="202">
        <v>4.7699999999999996</v>
      </c>
      <c r="R56" s="202">
        <v>9.6999999999999993</v>
      </c>
      <c r="S56" s="202">
        <v>6.17</v>
      </c>
      <c r="T56" s="202">
        <v>0</v>
      </c>
      <c r="U56" s="202">
        <v>2.02</v>
      </c>
      <c r="V56" s="202">
        <v>4.43</v>
      </c>
      <c r="W56" s="202">
        <v>0.51</v>
      </c>
      <c r="X56" s="202">
        <v>1.71</v>
      </c>
      <c r="Y56" s="202">
        <v>0</v>
      </c>
      <c r="Z56" s="202">
        <v>39.200000000000003</v>
      </c>
      <c r="AA56" s="202">
        <v>1.04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29.28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9.83</v>
      </c>
      <c r="D57" s="202">
        <v>2.9</v>
      </c>
      <c r="E57" s="202">
        <v>0</v>
      </c>
      <c r="F57" s="202">
        <v>0</v>
      </c>
      <c r="G57" s="202">
        <v>16.32</v>
      </c>
      <c r="H57" s="202">
        <v>0</v>
      </c>
      <c r="I57" s="202">
        <v>25.56</v>
      </c>
      <c r="J57" s="202">
        <v>1.34</v>
      </c>
      <c r="K57" s="202">
        <v>2.95</v>
      </c>
      <c r="L57" s="202">
        <v>201.11</v>
      </c>
      <c r="M57" s="202">
        <v>1.06</v>
      </c>
      <c r="N57" s="202">
        <v>1.37</v>
      </c>
      <c r="O57" s="202">
        <v>0</v>
      </c>
      <c r="P57" s="202">
        <v>1.41</v>
      </c>
      <c r="Q57" s="202">
        <v>4.7699999999999996</v>
      </c>
      <c r="R57" s="202">
        <v>9.6999999999999993</v>
      </c>
      <c r="S57" s="202">
        <v>6.17</v>
      </c>
      <c r="T57" s="202">
        <v>0</v>
      </c>
      <c r="U57" s="202">
        <v>2.02</v>
      </c>
      <c r="V57" s="202">
        <v>4.43</v>
      </c>
      <c r="W57" s="202">
        <v>0.51</v>
      </c>
      <c r="X57" s="202">
        <v>1.71</v>
      </c>
      <c r="Y57" s="202">
        <v>0</v>
      </c>
      <c r="Z57" s="202">
        <v>39.200000000000003</v>
      </c>
      <c r="AA57" s="202">
        <v>1.04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29.28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9.83</v>
      </c>
      <c r="D58" s="202">
        <v>2.9</v>
      </c>
      <c r="E58" s="202">
        <v>0</v>
      </c>
      <c r="F58" s="202">
        <v>0</v>
      </c>
      <c r="G58" s="202">
        <v>16.32</v>
      </c>
      <c r="H58" s="202">
        <v>0</v>
      </c>
      <c r="I58" s="202">
        <v>25.56</v>
      </c>
      <c r="J58" s="202">
        <v>1.34</v>
      </c>
      <c r="K58" s="202">
        <v>2.95</v>
      </c>
      <c r="L58" s="202">
        <v>201.11</v>
      </c>
      <c r="M58" s="202">
        <v>1.06</v>
      </c>
      <c r="N58" s="202">
        <v>1.37</v>
      </c>
      <c r="O58" s="202">
        <v>0</v>
      </c>
      <c r="P58" s="202">
        <v>1.41</v>
      </c>
      <c r="Q58" s="202">
        <v>4.7699999999999996</v>
      </c>
      <c r="R58" s="202">
        <v>9.6999999999999993</v>
      </c>
      <c r="S58" s="202">
        <v>6.17</v>
      </c>
      <c r="T58" s="202">
        <v>0</v>
      </c>
      <c r="U58" s="202">
        <v>2.02</v>
      </c>
      <c r="V58" s="202">
        <v>4.43</v>
      </c>
      <c r="W58" s="202">
        <v>0.51</v>
      </c>
      <c r="X58" s="202">
        <v>1.71</v>
      </c>
      <c r="Y58" s="202">
        <v>0</v>
      </c>
      <c r="Z58" s="202">
        <v>39.200000000000003</v>
      </c>
      <c r="AA58" s="202">
        <v>1.04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29.28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9.83</v>
      </c>
      <c r="D59" s="202">
        <v>2.9</v>
      </c>
      <c r="E59" s="202">
        <v>0</v>
      </c>
      <c r="F59" s="202">
        <v>0</v>
      </c>
      <c r="G59" s="202">
        <v>16.32</v>
      </c>
      <c r="H59" s="202">
        <v>0</v>
      </c>
      <c r="I59" s="202">
        <v>25.56</v>
      </c>
      <c r="J59" s="202">
        <v>1.34</v>
      </c>
      <c r="K59" s="202">
        <v>2.95</v>
      </c>
      <c r="L59" s="202">
        <v>201.11</v>
      </c>
      <c r="M59" s="202">
        <v>1.06</v>
      </c>
      <c r="N59" s="202">
        <v>1.37</v>
      </c>
      <c r="O59" s="202">
        <v>0</v>
      </c>
      <c r="P59" s="202">
        <v>1.41</v>
      </c>
      <c r="Q59" s="202">
        <v>4.7699999999999996</v>
      </c>
      <c r="R59" s="202">
        <v>9.6999999999999993</v>
      </c>
      <c r="S59" s="202">
        <v>6.17</v>
      </c>
      <c r="T59" s="202">
        <v>0</v>
      </c>
      <c r="U59" s="202">
        <v>2.02</v>
      </c>
      <c r="V59" s="202">
        <v>4.43</v>
      </c>
      <c r="W59" s="202">
        <v>0.35</v>
      </c>
      <c r="X59" s="202">
        <v>1.71</v>
      </c>
      <c r="Y59" s="202">
        <v>0</v>
      </c>
      <c r="Z59" s="202">
        <v>39.200000000000003</v>
      </c>
      <c r="AA59" s="202">
        <v>1.04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29.28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9.83</v>
      </c>
      <c r="D60" s="202">
        <v>2.9</v>
      </c>
      <c r="E60" s="202">
        <v>0</v>
      </c>
      <c r="F60" s="202">
        <v>0</v>
      </c>
      <c r="G60" s="202">
        <v>16.32</v>
      </c>
      <c r="H60" s="202">
        <v>0</v>
      </c>
      <c r="I60" s="202">
        <v>25.56</v>
      </c>
      <c r="J60" s="202">
        <v>1.34</v>
      </c>
      <c r="K60" s="202">
        <v>2.95</v>
      </c>
      <c r="L60" s="202">
        <v>201.11</v>
      </c>
      <c r="M60" s="202">
        <v>1.06</v>
      </c>
      <c r="N60" s="202">
        <v>1.37</v>
      </c>
      <c r="O60" s="202">
        <v>0</v>
      </c>
      <c r="P60" s="202">
        <v>1.41</v>
      </c>
      <c r="Q60" s="202">
        <v>4.7699999999999996</v>
      </c>
      <c r="R60" s="202">
        <v>9.6999999999999993</v>
      </c>
      <c r="S60" s="202">
        <v>6.17</v>
      </c>
      <c r="T60" s="202">
        <v>0</v>
      </c>
      <c r="U60" s="202">
        <v>2.02</v>
      </c>
      <c r="V60" s="202">
        <v>4.43</v>
      </c>
      <c r="W60" s="202">
        <v>0.35</v>
      </c>
      <c r="X60" s="202">
        <v>1.71</v>
      </c>
      <c r="Y60" s="202">
        <v>0</v>
      </c>
      <c r="Z60" s="202">
        <v>39.200000000000003</v>
      </c>
      <c r="AA60" s="202">
        <v>1.04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29.28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9.83</v>
      </c>
      <c r="D61" s="202">
        <v>2.9</v>
      </c>
      <c r="E61" s="202">
        <v>0</v>
      </c>
      <c r="F61" s="202">
        <v>0</v>
      </c>
      <c r="G61" s="202">
        <v>16.32</v>
      </c>
      <c r="H61" s="202">
        <v>0</v>
      </c>
      <c r="I61" s="202">
        <v>25.56</v>
      </c>
      <c r="J61" s="202">
        <v>1.34</v>
      </c>
      <c r="K61" s="202">
        <v>2.95</v>
      </c>
      <c r="L61" s="202">
        <v>201.11</v>
      </c>
      <c r="M61" s="202">
        <v>1.06</v>
      </c>
      <c r="N61" s="202">
        <v>1.37</v>
      </c>
      <c r="O61" s="202">
        <v>0</v>
      </c>
      <c r="P61" s="202">
        <v>1.41</v>
      </c>
      <c r="Q61" s="202">
        <v>4.7699999999999996</v>
      </c>
      <c r="R61" s="202">
        <v>9.6999999999999993</v>
      </c>
      <c r="S61" s="202">
        <v>6.17</v>
      </c>
      <c r="T61" s="202">
        <v>0</v>
      </c>
      <c r="U61" s="202">
        <v>2.02</v>
      </c>
      <c r="V61" s="202">
        <v>4.43</v>
      </c>
      <c r="W61" s="202">
        <v>0.35</v>
      </c>
      <c r="X61" s="202">
        <v>1.71</v>
      </c>
      <c r="Y61" s="202">
        <v>0</v>
      </c>
      <c r="Z61" s="202">
        <v>39.200000000000003</v>
      </c>
      <c r="AA61" s="202">
        <v>1.04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29.28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9.83</v>
      </c>
      <c r="D62" s="202">
        <v>2.9</v>
      </c>
      <c r="E62" s="202">
        <v>0</v>
      </c>
      <c r="F62" s="202">
        <v>0</v>
      </c>
      <c r="G62" s="202">
        <v>16.32</v>
      </c>
      <c r="H62" s="202">
        <v>0</v>
      </c>
      <c r="I62" s="202">
        <v>25.56</v>
      </c>
      <c r="J62" s="202">
        <v>1.34</v>
      </c>
      <c r="K62" s="202">
        <v>2.95</v>
      </c>
      <c r="L62" s="202">
        <v>201.11</v>
      </c>
      <c r="M62" s="202">
        <v>1.06</v>
      </c>
      <c r="N62" s="202">
        <v>1.37</v>
      </c>
      <c r="O62" s="202">
        <v>0</v>
      </c>
      <c r="P62" s="202">
        <v>1.41</v>
      </c>
      <c r="Q62" s="202">
        <v>4.7699999999999996</v>
      </c>
      <c r="R62" s="202">
        <v>9.8699999999999992</v>
      </c>
      <c r="S62" s="202">
        <v>6.17</v>
      </c>
      <c r="T62" s="202">
        <v>0</v>
      </c>
      <c r="U62" s="202">
        <v>2.02</v>
      </c>
      <c r="V62" s="202">
        <v>4.4400000000000004</v>
      </c>
      <c r="W62" s="202">
        <v>0.51</v>
      </c>
      <c r="X62" s="202">
        <v>1.71</v>
      </c>
      <c r="Y62" s="202">
        <v>0</v>
      </c>
      <c r="Z62" s="202">
        <v>2.93</v>
      </c>
      <c r="AA62" s="202">
        <v>1.04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29.28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9.83</v>
      </c>
      <c r="D63" s="202">
        <v>2.9</v>
      </c>
      <c r="E63" s="202">
        <v>0</v>
      </c>
      <c r="F63" s="202">
        <v>0</v>
      </c>
      <c r="G63" s="202">
        <v>16.32</v>
      </c>
      <c r="H63" s="202">
        <v>0</v>
      </c>
      <c r="I63" s="202">
        <v>25.56</v>
      </c>
      <c r="J63" s="202">
        <v>1.34</v>
      </c>
      <c r="K63" s="202">
        <v>2.95</v>
      </c>
      <c r="L63" s="202">
        <v>201.11</v>
      </c>
      <c r="M63" s="202">
        <v>1.06</v>
      </c>
      <c r="N63" s="202">
        <v>1.37</v>
      </c>
      <c r="O63" s="202">
        <v>0</v>
      </c>
      <c r="P63" s="202">
        <v>1.41</v>
      </c>
      <c r="Q63" s="202">
        <v>4.7699999999999996</v>
      </c>
      <c r="R63" s="202">
        <v>9.8699999999999992</v>
      </c>
      <c r="S63" s="202">
        <v>6.17</v>
      </c>
      <c r="T63" s="202">
        <v>0</v>
      </c>
      <c r="U63" s="202">
        <v>2.02</v>
      </c>
      <c r="V63" s="202">
        <v>4.4400000000000004</v>
      </c>
      <c r="W63" s="202">
        <v>0.51</v>
      </c>
      <c r="X63" s="202">
        <v>1.71</v>
      </c>
      <c r="Y63" s="202">
        <v>0</v>
      </c>
      <c r="Z63" s="202">
        <v>2.93</v>
      </c>
      <c r="AA63" s="202">
        <v>1.04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29.28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9.83</v>
      </c>
      <c r="D64" s="202">
        <v>2.9</v>
      </c>
      <c r="E64" s="202">
        <v>0</v>
      </c>
      <c r="F64" s="202">
        <v>0</v>
      </c>
      <c r="G64" s="202">
        <v>16.32</v>
      </c>
      <c r="H64" s="202">
        <v>0</v>
      </c>
      <c r="I64" s="202">
        <v>25.56</v>
      </c>
      <c r="J64" s="202">
        <v>1.34</v>
      </c>
      <c r="K64" s="202">
        <v>2.95</v>
      </c>
      <c r="L64" s="202">
        <v>201.11</v>
      </c>
      <c r="M64" s="202">
        <v>1.06</v>
      </c>
      <c r="N64" s="202">
        <v>1.37</v>
      </c>
      <c r="O64" s="202">
        <v>0</v>
      </c>
      <c r="P64" s="202">
        <v>1.41</v>
      </c>
      <c r="Q64" s="202">
        <v>4.7699999999999996</v>
      </c>
      <c r="R64" s="202">
        <v>9.8699999999999992</v>
      </c>
      <c r="S64" s="202">
        <v>6.17</v>
      </c>
      <c r="T64" s="202">
        <v>0</v>
      </c>
      <c r="U64" s="202">
        <v>2.02</v>
      </c>
      <c r="V64" s="202">
        <v>0.24</v>
      </c>
      <c r="W64" s="202">
        <v>0.51</v>
      </c>
      <c r="X64" s="202">
        <v>1.71</v>
      </c>
      <c r="Y64" s="202">
        <v>0</v>
      </c>
      <c r="Z64" s="202">
        <v>2.93</v>
      </c>
      <c r="AA64" s="202">
        <v>1.04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29.28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9.83</v>
      </c>
      <c r="D65" s="202">
        <v>2.9</v>
      </c>
      <c r="E65" s="202">
        <v>0</v>
      </c>
      <c r="F65" s="202">
        <v>0</v>
      </c>
      <c r="G65" s="202">
        <v>16.32</v>
      </c>
      <c r="H65" s="202">
        <v>0</v>
      </c>
      <c r="I65" s="202">
        <v>25.56</v>
      </c>
      <c r="J65" s="202">
        <v>1.34</v>
      </c>
      <c r="K65" s="202">
        <v>2.95</v>
      </c>
      <c r="L65" s="202">
        <v>202.07</v>
      </c>
      <c r="M65" s="202">
        <v>1.06</v>
      </c>
      <c r="N65" s="202">
        <v>1.37</v>
      </c>
      <c r="O65" s="202">
        <v>0</v>
      </c>
      <c r="P65" s="202">
        <v>1.41</v>
      </c>
      <c r="Q65" s="202">
        <v>4.7699999999999996</v>
      </c>
      <c r="R65" s="202">
        <v>9.16</v>
      </c>
      <c r="S65" s="202">
        <v>6.17</v>
      </c>
      <c r="T65" s="202">
        <v>0</v>
      </c>
      <c r="U65" s="202">
        <v>2.02</v>
      </c>
      <c r="V65" s="202">
        <v>0.24</v>
      </c>
      <c r="W65" s="202">
        <v>0.51</v>
      </c>
      <c r="X65" s="202">
        <v>1.71</v>
      </c>
      <c r="Y65" s="202">
        <v>0</v>
      </c>
      <c r="Z65" s="202">
        <v>2.93</v>
      </c>
      <c r="AA65" s="202">
        <v>1.04</v>
      </c>
      <c r="AB65" s="202">
        <v>0</v>
      </c>
      <c r="AC65" s="202">
        <v>15.55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30.42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9.83</v>
      </c>
      <c r="D66" s="202">
        <v>2.9</v>
      </c>
      <c r="E66" s="202">
        <v>0</v>
      </c>
      <c r="F66" s="202">
        <v>0</v>
      </c>
      <c r="G66" s="202">
        <v>16.32</v>
      </c>
      <c r="H66" s="202">
        <v>0</v>
      </c>
      <c r="I66" s="202">
        <v>25.56</v>
      </c>
      <c r="J66" s="202">
        <v>1.34</v>
      </c>
      <c r="K66" s="202">
        <v>2.95</v>
      </c>
      <c r="L66" s="202">
        <v>202.07</v>
      </c>
      <c r="M66" s="202">
        <v>1.06</v>
      </c>
      <c r="N66" s="202">
        <v>1.37</v>
      </c>
      <c r="O66" s="202">
        <v>0</v>
      </c>
      <c r="P66" s="202">
        <v>1.41</v>
      </c>
      <c r="Q66" s="202">
        <v>4.7699999999999996</v>
      </c>
      <c r="R66" s="202">
        <v>9.16</v>
      </c>
      <c r="S66" s="202">
        <v>6.17</v>
      </c>
      <c r="T66" s="202">
        <v>0</v>
      </c>
      <c r="U66" s="202">
        <v>2.02</v>
      </c>
      <c r="V66" s="202">
        <v>0.24</v>
      </c>
      <c r="W66" s="202">
        <v>0.51</v>
      </c>
      <c r="X66" s="202">
        <v>1.71</v>
      </c>
      <c r="Y66" s="202">
        <v>0</v>
      </c>
      <c r="Z66" s="202">
        <v>2.93</v>
      </c>
      <c r="AA66" s="202">
        <v>1.04</v>
      </c>
      <c r="AB66" s="202">
        <v>0</v>
      </c>
      <c r="AC66" s="202">
        <v>15.55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30.42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9.83</v>
      </c>
      <c r="D67" s="202">
        <v>2.9</v>
      </c>
      <c r="E67" s="202">
        <v>0</v>
      </c>
      <c r="F67" s="202">
        <v>0</v>
      </c>
      <c r="G67" s="202">
        <v>16.32</v>
      </c>
      <c r="H67" s="202">
        <v>0</v>
      </c>
      <c r="I67" s="202">
        <v>25.56</v>
      </c>
      <c r="J67" s="202">
        <v>1.34</v>
      </c>
      <c r="K67" s="202">
        <v>0.11</v>
      </c>
      <c r="L67" s="202">
        <v>128.93</v>
      </c>
      <c r="M67" s="202">
        <v>1.06</v>
      </c>
      <c r="N67" s="202">
        <v>1.37</v>
      </c>
      <c r="O67" s="202">
        <v>0</v>
      </c>
      <c r="P67" s="202">
        <v>1.41</v>
      </c>
      <c r="Q67" s="202">
        <v>0.25</v>
      </c>
      <c r="R67" s="202">
        <v>0.49</v>
      </c>
      <c r="S67" s="202">
        <v>0.3</v>
      </c>
      <c r="T67" s="202">
        <v>0</v>
      </c>
      <c r="U67" s="202">
        <v>2.02</v>
      </c>
      <c r="V67" s="202">
        <v>0.24</v>
      </c>
      <c r="W67" s="202">
        <v>0.51</v>
      </c>
      <c r="X67" s="202">
        <v>1.71</v>
      </c>
      <c r="Y67" s="202">
        <v>0</v>
      </c>
      <c r="Z67" s="202">
        <v>2.93</v>
      </c>
      <c r="AA67" s="202">
        <v>1.04</v>
      </c>
      <c r="AB67" s="202">
        <v>0</v>
      </c>
      <c r="AC67" s="202">
        <v>15.55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30.67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9.83</v>
      </c>
      <c r="D68" s="202">
        <v>2.9</v>
      </c>
      <c r="E68" s="202">
        <v>0</v>
      </c>
      <c r="F68" s="202">
        <v>0</v>
      </c>
      <c r="G68" s="202">
        <v>16.32</v>
      </c>
      <c r="H68" s="202">
        <v>0</v>
      </c>
      <c r="I68" s="202">
        <v>25.56</v>
      </c>
      <c r="J68" s="202">
        <v>1.34</v>
      </c>
      <c r="K68" s="202">
        <v>0.11</v>
      </c>
      <c r="L68" s="202">
        <v>128.93</v>
      </c>
      <c r="M68" s="202">
        <v>1.06</v>
      </c>
      <c r="N68" s="202">
        <v>1.37</v>
      </c>
      <c r="O68" s="202">
        <v>0</v>
      </c>
      <c r="P68" s="202">
        <v>1.41</v>
      </c>
      <c r="Q68" s="202">
        <v>0.25</v>
      </c>
      <c r="R68" s="202">
        <v>0.49</v>
      </c>
      <c r="S68" s="202">
        <v>0.3</v>
      </c>
      <c r="T68" s="202">
        <v>0</v>
      </c>
      <c r="U68" s="202">
        <v>2.02</v>
      </c>
      <c r="V68" s="202">
        <v>0.24</v>
      </c>
      <c r="W68" s="202">
        <v>0.51</v>
      </c>
      <c r="X68" s="202">
        <v>1.71</v>
      </c>
      <c r="Y68" s="202">
        <v>0</v>
      </c>
      <c r="Z68" s="202">
        <v>2.93</v>
      </c>
      <c r="AA68" s="202">
        <v>1.04</v>
      </c>
      <c r="AB68" s="202">
        <v>0</v>
      </c>
      <c r="AC68" s="202">
        <v>15.55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30.42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9.83</v>
      </c>
      <c r="D69" s="202">
        <v>2.9</v>
      </c>
      <c r="E69" s="202">
        <v>0</v>
      </c>
      <c r="F69" s="202">
        <v>0</v>
      </c>
      <c r="G69" s="202">
        <v>16.32</v>
      </c>
      <c r="H69" s="202">
        <v>0</v>
      </c>
      <c r="I69" s="202">
        <v>25.56</v>
      </c>
      <c r="J69" s="202">
        <v>1.34</v>
      </c>
      <c r="K69" s="202">
        <v>0.11</v>
      </c>
      <c r="L69" s="202">
        <v>128.93</v>
      </c>
      <c r="M69" s="202">
        <v>1.06</v>
      </c>
      <c r="N69" s="202">
        <v>1.37</v>
      </c>
      <c r="O69" s="202">
        <v>0</v>
      </c>
      <c r="P69" s="202">
        <v>1.41</v>
      </c>
      <c r="Q69" s="202">
        <v>0.25</v>
      </c>
      <c r="R69" s="202">
        <v>0.49</v>
      </c>
      <c r="S69" s="202">
        <v>0.3</v>
      </c>
      <c r="T69" s="202">
        <v>0</v>
      </c>
      <c r="U69" s="202">
        <v>2.02</v>
      </c>
      <c r="V69" s="202">
        <v>0.24</v>
      </c>
      <c r="W69" s="202">
        <v>0.51</v>
      </c>
      <c r="X69" s="202">
        <v>1.71</v>
      </c>
      <c r="Y69" s="202">
        <v>0</v>
      </c>
      <c r="Z69" s="202">
        <v>2.93</v>
      </c>
      <c r="AA69" s="202">
        <v>1.04</v>
      </c>
      <c r="AB69" s="202">
        <v>0</v>
      </c>
      <c r="AC69" s="202">
        <v>13.25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29.28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9.83</v>
      </c>
      <c r="D70" s="202">
        <v>2.9</v>
      </c>
      <c r="E70" s="202">
        <v>0</v>
      </c>
      <c r="F70" s="202">
        <v>0</v>
      </c>
      <c r="G70" s="202">
        <v>16.32</v>
      </c>
      <c r="H70" s="202">
        <v>0</v>
      </c>
      <c r="I70" s="202">
        <v>25.56</v>
      </c>
      <c r="J70" s="202">
        <v>1.34</v>
      </c>
      <c r="K70" s="202">
        <v>0.11</v>
      </c>
      <c r="L70" s="202">
        <v>128.93</v>
      </c>
      <c r="M70" s="202">
        <v>1.06</v>
      </c>
      <c r="N70" s="202">
        <v>1.37</v>
      </c>
      <c r="O70" s="202">
        <v>0</v>
      </c>
      <c r="P70" s="202">
        <v>1.41</v>
      </c>
      <c r="Q70" s="202">
        <v>0.25</v>
      </c>
      <c r="R70" s="202">
        <v>0.49</v>
      </c>
      <c r="S70" s="202">
        <v>0.3</v>
      </c>
      <c r="T70" s="202">
        <v>0</v>
      </c>
      <c r="U70" s="202">
        <v>2.02</v>
      </c>
      <c r="V70" s="202">
        <v>0.24</v>
      </c>
      <c r="W70" s="202">
        <v>0.51</v>
      </c>
      <c r="X70" s="202">
        <v>1.71</v>
      </c>
      <c r="Y70" s="202">
        <v>0</v>
      </c>
      <c r="Z70" s="202">
        <v>2.93</v>
      </c>
      <c r="AA70" s="202">
        <v>1.04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29.28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9.83</v>
      </c>
      <c r="D71" s="202">
        <v>2.9</v>
      </c>
      <c r="E71" s="202">
        <v>0</v>
      </c>
      <c r="F71" s="202">
        <v>0</v>
      </c>
      <c r="G71" s="202">
        <v>16.32</v>
      </c>
      <c r="H71" s="202">
        <v>0</v>
      </c>
      <c r="I71" s="202">
        <v>26.9</v>
      </c>
      <c r="J71" s="202">
        <v>1.34</v>
      </c>
      <c r="K71" s="202">
        <v>0.11</v>
      </c>
      <c r="L71" s="202">
        <v>128.93</v>
      </c>
      <c r="M71" s="202">
        <v>1.06</v>
      </c>
      <c r="N71" s="202">
        <v>1.37</v>
      </c>
      <c r="O71" s="202">
        <v>0</v>
      </c>
      <c r="P71" s="202">
        <v>1.41</v>
      </c>
      <c r="Q71" s="202">
        <v>0.25</v>
      </c>
      <c r="R71" s="202">
        <v>0.44</v>
      </c>
      <c r="S71" s="202">
        <v>0.3</v>
      </c>
      <c r="T71" s="202">
        <v>0</v>
      </c>
      <c r="U71" s="202">
        <v>2.02</v>
      </c>
      <c r="V71" s="202">
        <v>0.24</v>
      </c>
      <c r="W71" s="202">
        <v>0.51</v>
      </c>
      <c r="X71" s="202">
        <v>1.71</v>
      </c>
      <c r="Y71" s="202">
        <v>0</v>
      </c>
      <c r="Z71" s="202">
        <v>2.93</v>
      </c>
      <c r="AA71" s="202">
        <v>1.04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30.05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9.83</v>
      </c>
      <c r="D72" s="202">
        <v>2.9</v>
      </c>
      <c r="E72" s="202">
        <v>0</v>
      </c>
      <c r="F72" s="202">
        <v>0</v>
      </c>
      <c r="G72" s="202">
        <v>16.32</v>
      </c>
      <c r="H72" s="202">
        <v>0</v>
      </c>
      <c r="I72" s="202">
        <v>26.9</v>
      </c>
      <c r="J72" s="202">
        <v>1.34</v>
      </c>
      <c r="K72" s="202">
        <v>0.11</v>
      </c>
      <c r="L72" s="202">
        <v>128.93</v>
      </c>
      <c r="M72" s="202">
        <v>1.06</v>
      </c>
      <c r="N72" s="202">
        <v>1.37</v>
      </c>
      <c r="O72" s="202">
        <v>0</v>
      </c>
      <c r="P72" s="202">
        <v>1.41</v>
      </c>
      <c r="Q72" s="202">
        <v>0.25</v>
      </c>
      <c r="R72" s="202">
        <v>0.44</v>
      </c>
      <c r="S72" s="202">
        <v>0.3</v>
      </c>
      <c r="T72" s="202">
        <v>0</v>
      </c>
      <c r="U72" s="202">
        <v>2.02</v>
      </c>
      <c r="V72" s="202">
        <v>0.24</v>
      </c>
      <c r="W72" s="202">
        <v>0.51</v>
      </c>
      <c r="X72" s="202">
        <v>1.71</v>
      </c>
      <c r="Y72" s="202">
        <v>0</v>
      </c>
      <c r="Z72" s="202">
        <v>2.93</v>
      </c>
      <c r="AA72" s="202">
        <v>1.04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30.05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9.83</v>
      </c>
      <c r="D73" s="202">
        <v>2.9</v>
      </c>
      <c r="E73" s="202">
        <v>0</v>
      </c>
      <c r="F73" s="202">
        <v>0</v>
      </c>
      <c r="G73" s="202">
        <v>16.32</v>
      </c>
      <c r="H73" s="202">
        <v>0</v>
      </c>
      <c r="I73" s="202">
        <v>25.56</v>
      </c>
      <c r="J73" s="202">
        <v>1.34</v>
      </c>
      <c r="K73" s="202">
        <v>0.11</v>
      </c>
      <c r="L73" s="202">
        <v>61.57</v>
      </c>
      <c r="M73" s="202">
        <v>1.06</v>
      </c>
      <c r="N73" s="202">
        <v>1.37</v>
      </c>
      <c r="O73" s="202">
        <v>0</v>
      </c>
      <c r="P73" s="202">
        <v>1.41</v>
      </c>
      <c r="Q73" s="202">
        <v>0.25</v>
      </c>
      <c r="R73" s="202">
        <v>0.44</v>
      </c>
      <c r="S73" s="202">
        <v>0.3</v>
      </c>
      <c r="T73" s="202">
        <v>0</v>
      </c>
      <c r="U73" s="202">
        <v>2.02</v>
      </c>
      <c r="V73" s="202">
        <v>0.24</v>
      </c>
      <c r="W73" s="202">
        <v>0.51</v>
      </c>
      <c r="X73" s="202">
        <v>1.71</v>
      </c>
      <c r="Y73" s="202">
        <v>0</v>
      </c>
      <c r="Z73" s="202">
        <v>2.93</v>
      </c>
      <c r="AA73" s="202">
        <v>1.04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30.05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9.83</v>
      </c>
      <c r="D74" s="202">
        <v>2.9</v>
      </c>
      <c r="E74" s="202">
        <v>0</v>
      </c>
      <c r="F74" s="202">
        <v>0</v>
      </c>
      <c r="G74" s="202">
        <v>6.7</v>
      </c>
      <c r="H74" s="202">
        <v>0</v>
      </c>
      <c r="I74" s="202">
        <v>25.56</v>
      </c>
      <c r="J74" s="202">
        <v>1.34</v>
      </c>
      <c r="K74" s="202">
        <v>0.11</v>
      </c>
      <c r="L74" s="202">
        <v>17.37</v>
      </c>
      <c r="M74" s="202">
        <v>1.06</v>
      </c>
      <c r="N74" s="202">
        <v>1.37</v>
      </c>
      <c r="O74" s="202">
        <v>0</v>
      </c>
      <c r="P74" s="202">
        <v>1.41</v>
      </c>
      <c r="Q74" s="202">
        <v>0.25</v>
      </c>
      <c r="R74" s="202">
        <v>0.44</v>
      </c>
      <c r="S74" s="202">
        <v>0.3</v>
      </c>
      <c r="T74" s="202">
        <v>0</v>
      </c>
      <c r="U74" s="202">
        <v>2.02</v>
      </c>
      <c r="V74" s="202">
        <v>0.24</v>
      </c>
      <c r="W74" s="202">
        <v>0.51</v>
      </c>
      <c r="X74" s="202">
        <v>1.71</v>
      </c>
      <c r="Y74" s="202">
        <v>0</v>
      </c>
      <c r="Z74" s="202">
        <v>2.93</v>
      </c>
      <c r="AA74" s="202">
        <v>1.04</v>
      </c>
      <c r="AB74" s="202">
        <v>0</v>
      </c>
      <c r="AC74" s="202">
        <v>16.07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31.19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9.83</v>
      </c>
      <c r="D75" s="202">
        <v>2.9</v>
      </c>
      <c r="E75" s="202">
        <v>0</v>
      </c>
      <c r="F75" s="202">
        <v>0</v>
      </c>
      <c r="G75" s="202">
        <v>6.7</v>
      </c>
      <c r="H75" s="202">
        <v>0</v>
      </c>
      <c r="I75" s="202">
        <v>25.56</v>
      </c>
      <c r="J75" s="202">
        <v>1.34</v>
      </c>
      <c r="K75" s="202">
        <v>0.11</v>
      </c>
      <c r="L75" s="202">
        <v>17.37</v>
      </c>
      <c r="M75" s="202">
        <v>1.06</v>
      </c>
      <c r="N75" s="202">
        <v>1.37</v>
      </c>
      <c r="O75" s="202">
        <v>0</v>
      </c>
      <c r="P75" s="202">
        <v>1.41</v>
      </c>
      <c r="Q75" s="202">
        <v>0.25</v>
      </c>
      <c r="R75" s="202">
        <v>0.44</v>
      </c>
      <c r="S75" s="202">
        <v>0.3</v>
      </c>
      <c r="T75" s="202">
        <v>0</v>
      </c>
      <c r="U75" s="202">
        <v>1.89</v>
      </c>
      <c r="V75" s="202">
        <v>0.24</v>
      </c>
      <c r="W75" s="202">
        <v>0.51</v>
      </c>
      <c r="X75" s="202">
        <v>1.71</v>
      </c>
      <c r="Y75" s="202">
        <v>0</v>
      </c>
      <c r="Z75" s="202">
        <v>2.93</v>
      </c>
      <c r="AA75" s="202">
        <v>1.04</v>
      </c>
      <c r="AB75" s="202">
        <v>0</v>
      </c>
      <c r="AC75" s="202">
        <v>16.07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30.86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9.83</v>
      </c>
      <c r="D76" s="202">
        <v>2.9</v>
      </c>
      <c r="E76" s="202">
        <v>0</v>
      </c>
      <c r="F76" s="202">
        <v>0</v>
      </c>
      <c r="G76" s="202">
        <v>6.7</v>
      </c>
      <c r="H76" s="202">
        <v>0</v>
      </c>
      <c r="I76" s="202">
        <v>25.56</v>
      </c>
      <c r="J76" s="202">
        <v>1.34</v>
      </c>
      <c r="K76" s="202">
        <v>0.11</v>
      </c>
      <c r="L76" s="202">
        <v>17.37</v>
      </c>
      <c r="M76" s="202">
        <v>1.06</v>
      </c>
      <c r="N76" s="202">
        <v>1.37</v>
      </c>
      <c r="O76" s="202">
        <v>0</v>
      </c>
      <c r="P76" s="202">
        <v>1.41</v>
      </c>
      <c r="Q76" s="202">
        <v>0.25</v>
      </c>
      <c r="R76" s="202">
        <v>0.44</v>
      </c>
      <c r="S76" s="202">
        <v>0.3</v>
      </c>
      <c r="T76" s="202">
        <v>0</v>
      </c>
      <c r="U76" s="202">
        <v>1.76</v>
      </c>
      <c r="V76" s="202">
        <v>0.24</v>
      </c>
      <c r="W76" s="202">
        <v>0.51</v>
      </c>
      <c r="X76" s="202">
        <v>1.71</v>
      </c>
      <c r="Y76" s="202">
        <v>0</v>
      </c>
      <c r="Z76" s="202">
        <v>2.93</v>
      </c>
      <c r="AA76" s="202">
        <v>1.04</v>
      </c>
      <c r="AB76" s="202">
        <v>0</v>
      </c>
      <c r="AC76" s="202">
        <v>16.07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30.86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9.83</v>
      </c>
      <c r="D77" s="202">
        <v>2.9</v>
      </c>
      <c r="E77" s="202">
        <v>0</v>
      </c>
      <c r="F77" s="202">
        <v>0</v>
      </c>
      <c r="G77" s="202">
        <v>6.7</v>
      </c>
      <c r="H77" s="202">
        <v>0</v>
      </c>
      <c r="I77" s="202">
        <v>25.56</v>
      </c>
      <c r="J77" s="202">
        <v>1.34</v>
      </c>
      <c r="K77" s="202">
        <v>0.11</v>
      </c>
      <c r="L77" s="202">
        <v>17.37</v>
      </c>
      <c r="M77" s="202">
        <v>1.06</v>
      </c>
      <c r="N77" s="202">
        <v>1.37</v>
      </c>
      <c r="O77" s="202">
        <v>0</v>
      </c>
      <c r="P77" s="202">
        <v>1.41</v>
      </c>
      <c r="Q77" s="202">
        <v>0.25</v>
      </c>
      <c r="R77" s="202">
        <v>0.44</v>
      </c>
      <c r="S77" s="202">
        <v>0.3</v>
      </c>
      <c r="T77" s="202">
        <v>0</v>
      </c>
      <c r="U77" s="202">
        <v>1.59</v>
      </c>
      <c r="V77" s="202">
        <v>0.24</v>
      </c>
      <c r="W77" s="202">
        <v>0.51</v>
      </c>
      <c r="X77" s="202">
        <v>1.71</v>
      </c>
      <c r="Y77" s="202">
        <v>0</v>
      </c>
      <c r="Z77" s="202">
        <v>2.93</v>
      </c>
      <c r="AA77" s="202">
        <v>1.04</v>
      </c>
      <c r="AB77" s="202">
        <v>0</v>
      </c>
      <c r="AC77" s="202">
        <v>15.81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30.86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9.83</v>
      </c>
      <c r="D78" s="202">
        <v>2.9</v>
      </c>
      <c r="E78" s="202">
        <v>0</v>
      </c>
      <c r="F78" s="202">
        <v>0</v>
      </c>
      <c r="G78" s="202">
        <v>6.7</v>
      </c>
      <c r="H78" s="202">
        <v>0</v>
      </c>
      <c r="I78" s="202">
        <v>25.56</v>
      </c>
      <c r="J78" s="202">
        <v>1.34</v>
      </c>
      <c r="K78" s="202">
        <v>0.11</v>
      </c>
      <c r="L78" s="202">
        <v>17.37</v>
      </c>
      <c r="M78" s="202">
        <v>1.06</v>
      </c>
      <c r="N78" s="202">
        <v>1.37</v>
      </c>
      <c r="O78" s="202">
        <v>0</v>
      </c>
      <c r="P78" s="202">
        <v>1.41</v>
      </c>
      <c r="Q78" s="202">
        <v>0.25</v>
      </c>
      <c r="R78" s="202">
        <v>0.44</v>
      </c>
      <c r="S78" s="202">
        <v>0.3</v>
      </c>
      <c r="T78" s="202">
        <v>0</v>
      </c>
      <c r="U78" s="202">
        <v>1.59</v>
      </c>
      <c r="V78" s="202">
        <v>0.24</v>
      </c>
      <c r="W78" s="202">
        <v>0.51</v>
      </c>
      <c r="X78" s="202">
        <v>1.71</v>
      </c>
      <c r="Y78" s="202">
        <v>0</v>
      </c>
      <c r="Z78" s="202">
        <v>2.93</v>
      </c>
      <c r="AA78" s="202">
        <v>1.04</v>
      </c>
      <c r="AB78" s="202">
        <v>0</v>
      </c>
      <c r="AC78" s="202">
        <v>15.81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30.86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9.83</v>
      </c>
      <c r="D79" s="202">
        <v>2.9</v>
      </c>
      <c r="E79" s="202">
        <v>0</v>
      </c>
      <c r="F79" s="202">
        <v>0</v>
      </c>
      <c r="G79" s="202">
        <v>6.7</v>
      </c>
      <c r="H79" s="202">
        <v>0</v>
      </c>
      <c r="I79" s="202">
        <v>25.56</v>
      </c>
      <c r="J79" s="202">
        <v>1.34</v>
      </c>
      <c r="K79" s="202">
        <v>0.11</v>
      </c>
      <c r="L79" s="202">
        <v>17.37</v>
      </c>
      <c r="M79" s="202">
        <v>1.06</v>
      </c>
      <c r="N79" s="202">
        <v>1.37</v>
      </c>
      <c r="O79" s="202">
        <v>0</v>
      </c>
      <c r="P79" s="202">
        <v>1.41</v>
      </c>
      <c r="Q79" s="202">
        <v>0.25</v>
      </c>
      <c r="R79" s="202">
        <v>0.44</v>
      </c>
      <c r="S79" s="202">
        <v>0.3</v>
      </c>
      <c r="T79" s="202">
        <v>0</v>
      </c>
      <c r="U79" s="202">
        <v>1.59</v>
      </c>
      <c r="V79" s="202">
        <v>0.24</v>
      </c>
      <c r="W79" s="202">
        <v>0.51</v>
      </c>
      <c r="X79" s="202">
        <v>1.71</v>
      </c>
      <c r="Y79" s="202">
        <v>0</v>
      </c>
      <c r="Z79" s="202">
        <v>2.93</v>
      </c>
      <c r="AA79" s="202">
        <v>1.04</v>
      </c>
      <c r="AB79" s="202">
        <v>0</v>
      </c>
      <c r="AC79" s="202">
        <v>15.81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31.13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9.83</v>
      </c>
      <c r="D80" s="202">
        <v>2.9</v>
      </c>
      <c r="E80" s="202">
        <v>0</v>
      </c>
      <c r="F80" s="202">
        <v>0</v>
      </c>
      <c r="G80" s="202">
        <v>6.7</v>
      </c>
      <c r="H80" s="202">
        <v>0</v>
      </c>
      <c r="I80" s="202">
        <v>25.56</v>
      </c>
      <c r="J80" s="202">
        <v>1.34</v>
      </c>
      <c r="K80" s="202">
        <v>0.11</v>
      </c>
      <c r="L80" s="202">
        <v>17.37</v>
      </c>
      <c r="M80" s="202">
        <v>1.06</v>
      </c>
      <c r="N80" s="202">
        <v>1.37</v>
      </c>
      <c r="O80" s="202">
        <v>0</v>
      </c>
      <c r="P80" s="202">
        <v>1.41</v>
      </c>
      <c r="Q80" s="202">
        <v>0.25</v>
      </c>
      <c r="R80" s="202">
        <v>0.44</v>
      </c>
      <c r="S80" s="202">
        <v>0.3</v>
      </c>
      <c r="T80" s="202">
        <v>0</v>
      </c>
      <c r="U80" s="202">
        <v>1.59</v>
      </c>
      <c r="V80" s="202">
        <v>0.24</v>
      </c>
      <c r="W80" s="202">
        <v>0.51</v>
      </c>
      <c r="X80" s="202">
        <v>1.71</v>
      </c>
      <c r="Y80" s="202">
        <v>0</v>
      </c>
      <c r="Z80" s="202">
        <v>2.93</v>
      </c>
      <c r="AA80" s="202">
        <v>1.04</v>
      </c>
      <c r="AB80" s="202">
        <v>0</v>
      </c>
      <c r="AC80" s="202">
        <v>15.81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30.86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9.83</v>
      </c>
      <c r="D81" s="202">
        <v>2.9</v>
      </c>
      <c r="E81" s="202">
        <v>0</v>
      </c>
      <c r="F81" s="202">
        <v>0</v>
      </c>
      <c r="G81" s="202">
        <v>16.32</v>
      </c>
      <c r="H81" s="202">
        <v>0</v>
      </c>
      <c r="I81" s="202">
        <v>25.56</v>
      </c>
      <c r="J81" s="202">
        <v>1.34</v>
      </c>
      <c r="K81" s="202">
        <v>0.11</v>
      </c>
      <c r="L81" s="202">
        <v>17.37</v>
      </c>
      <c r="M81" s="202">
        <v>1.06</v>
      </c>
      <c r="N81" s="202">
        <v>1.37</v>
      </c>
      <c r="O81" s="202">
        <v>0</v>
      </c>
      <c r="P81" s="202">
        <v>1.41</v>
      </c>
      <c r="Q81" s="202">
        <v>0.25</v>
      </c>
      <c r="R81" s="202">
        <v>0.37</v>
      </c>
      <c r="S81" s="202">
        <v>0.3</v>
      </c>
      <c r="T81" s="202">
        <v>0</v>
      </c>
      <c r="U81" s="202">
        <v>1.59</v>
      </c>
      <c r="V81" s="202">
        <v>0.24</v>
      </c>
      <c r="W81" s="202">
        <v>0.51</v>
      </c>
      <c r="X81" s="202">
        <v>1.71</v>
      </c>
      <c r="Y81" s="202">
        <v>0</v>
      </c>
      <c r="Z81" s="202">
        <v>2.93</v>
      </c>
      <c r="AA81" s="202">
        <v>1.04</v>
      </c>
      <c r="AB81" s="202">
        <v>0</v>
      </c>
      <c r="AC81" s="202">
        <v>15.81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30.86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2.39</v>
      </c>
      <c r="D82" s="202">
        <v>2.9</v>
      </c>
      <c r="E82" s="202">
        <v>0</v>
      </c>
      <c r="F82" s="202">
        <v>0</v>
      </c>
      <c r="G82" s="202">
        <v>16.32</v>
      </c>
      <c r="H82" s="202">
        <v>0</v>
      </c>
      <c r="I82" s="202">
        <v>25.56</v>
      </c>
      <c r="J82" s="202">
        <v>1.34</v>
      </c>
      <c r="K82" s="202">
        <v>0.11</v>
      </c>
      <c r="L82" s="202">
        <v>17.37</v>
      </c>
      <c r="M82" s="202">
        <v>1.06</v>
      </c>
      <c r="N82" s="202">
        <v>1.37</v>
      </c>
      <c r="O82" s="202">
        <v>0</v>
      </c>
      <c r="P82" s="202">
        <v>1.41</v>
      </c>
      <c r="Q82" s="202">
        <v>0.25</v>
      </c>
      <c r="R82" s="202">
        <v>0.37</v>
      </c>
      <c r="S82" s="202">
        <v>0.3</v>
      </c>
      <c r="T82" s="202">
        <v>0</v>
      </c>
      <c r="U82" s="202">
        <v>1.59</v>
      </c>
      <c r="V82" s="202">
        <v>0.24</v>
      </c>
      <c r="W82" s="202">
        <v>0.51</v>
      </c>
      <c r="X82" s="202">
        <v>1.71</v>
      </c>
      <c r="Y82" s="202">
        <v>0</v>
      </c>
      <c r="Z82" s="202">
        <v>2.93</v>
      </c>
      <c r="AA82" s="202">
        <v>1.04</v>
      </c>
      <c r="AB82" s="202">
        <v>0</v>
      </c>
      <c r="AC82" s="202">
        <v>15.81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30.86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4.41</v>
      </c>
      <c r="D83" s="202">
        <v>2.9</v>
      </c>
      <c r="E83" s="202">
        <v>0</v>
      </c>
      <c r="F83" s="202">
        <v>16.32</v>
      </c>
      <c r="G83" s="202">
        <v>0</v>
      </c>
      <c r="H83" s="202">
        <v>0</v>
      </c>
      <c r="I83" s="202">
        <v>25.56</v>
      </c>
      <c r="J83" s="202">
        <v>1.34</v>
      </c>
      <c r="K83" s="202">
        <v>0.11</v>
      </c>
      <c r="L83" s="202">
        <v>17.37</v>
      </c>
      <c r="M83" s="202">
        <v>1.06</v>
      </c>
      <c r="N83" s="202">
        <v>1.37</v>
      </c>
      <c r="O83" s="202">
        <v>0</v>
      </c>
      <c r="P83" s="202">
        <v>1.41</v>
      </c>
      <c r="Q83" s="202">
        <v>0</v>
      </c>
      <c r="R83" s="202">
        <v>0.37</v>
      </c>
      <c r="S83" s="202">
        <v>0</v>
      </c>
      <c r="T83" s="202">
        <v>0</v>
      </c>
      <c r="U83" s="202">
        <v>1.59</v>
      </c>
      <c r="V83" s="202">
        <v>0.24</v>
      </c>
      <c r="W83" s="202">
        <v>0.51</v>
      </c>
      <c r="X83" s="202">
        <v>1.71</v>
      </c>
      <c r="Y83" s="202">
        <v>0</v>
      </c>
      <c r="Z83" s="202">
        <v>2.93</v>
      </c>
      <c r="AA83" s="202">
        <v>1.04</v>
      </c>
      <c r="AB83" s="202">
        <v>0</v>
      </c>
      <c r="AC83" s="202">
        <v>15.81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30.86</v>
      </c>
      <c r="AJ83" s="202">
        <v>0</v>
      </c>
      <c r="AK83" s="202">
        <v>4.63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6.43</v>
      </c>
      <c r="D84" s="202">
        <v>2.2599999999999998</v>
      </c>
      <c r="E84" s="202">
        <v>0</v>
      </c>
      <c r="F84" s="202">
        <v>16.32</v>
      </c>
      <c r="G84" s="202">
        <v>0</v>
      </c>
      <c r="H84" s="202">
        <v>0</v>
      </c>
      <c r="I84" s="202">
        <v>25.56</v>
      </c>
      <c r="J84" s="202">
        <v>1.34</v>
      </c>
      <c r="K84" s="202">
        <v>0.11</v>
      </c>
      <c r="L84" s="202">
        <v>17.37</v>
      </c>
      <c r="M84" s="202">
        <v>1.06</v>
      </c>
      <c r="N84" s="202">
        <v>1.37</v>
      </c>
      <c r="O84" s="202">
        <v>0</v>
      </c>
      <c r="P84" s="202">
        <v>1.41</v>
      </c>
      <c r="Q84" s="202">
        <v>0</v>
      </c>
      <c r="R84" s="202">
        <v>0.37</v>
      </c>
      <c r="S84" s="202">
        <v>0</v>
      </c>
      <c r="T84" s="202">
        <v>0</v>
      </c>
      <c r="U84" s="202">
        <v>1.59</v>
      </c>
      <c r="V84" s="202">
        <v>0.24</v>
      </c>
      <c r="W84" s="202">
        <v>0.51</v>
      </c>
      <c r="X84" s="202">
        <v>1.71</v>
      </c>
      <c r="Y84" s="202">
        <v>0</v>
      </c>
      <c r="Z84" s="202">
        <v>2.93</v>
      </c>
      <c r="AA84" s="202">
        <v>1.04</v>
      </c>
      <c r="AB84" s="202">
        <v>0</v>
      </c>
      <c r="AC84" s="202">
        <v>15.81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30.86</v>
      </c>
      <c r="AJ84" s="202">
        <v>0</v>
      </c>
      <c r="AK84" s="202">
        <v>4.63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8.4499999999999993</v>
      </c>
      <c r="D85" s="202">
        <v>2.2599999999999998</v>
      </c>
      <c r="E85" s="202">
        <v>0</v>
      </c>
      <c r="F85" s="202">
        <v>16.32</v>
      </c>
      <c r="G85" s="202">
        <v>0</v>
      </c>
      <c r="H85" s="202">
        <v>0</v>
      </c>
      <c r="I85" s="202">
        <v>25.56</v>
      </c>
      <c r="J85" s="202">
        <v>1.34</v>
      </c>
      <c r="K85" s="202">
        <v>0.11</v>
      </c>
      <c r="L85" s="202">
        <v>17.37</v>
      </c>
      <c r="M85" s="202">
        <v>1.06</v>
      </c>
      <c r="N85" s="202">
        <v>1.37</v>
      </c>
      <c r="O85" s="202">
        <v>0</v>
      </c>
      <c r="P85" s="202">
        <v>1.41</v>
      </c>
      <c r="Q85" s="202">
        <v>0</v>
      </c>
      <c r="R85" s="202">
        <v>0.37</v>
      </c>
      <c r="S85" s="202">
        <v>0</v>
      </c>
      <c r="T85" s="202">
        <v>0</v>
      </c>
      <c r="U85" s="202">
        <v>1.59</v>
      </c>
      <c r="V85" s="202">
        <v>0.24</v>
      </c>
      <c r="W85" s="202">
        <v>0.51</v>
      </c>
      <c r="X85" s="202">
        <v>1.71</v>
      </c>
      <c r="Y85" s="202">
        <v>0</v>
      </c>
      <c r="Z85" s="202">
        <v>2.93</v>
      </c>
      <c r="AA85" s="202">
        <v>1.04</v>
      </c>
      <c r="AB85" s="202">
        <v>0</v>
      </c>
      <c r="AC85" s="202">
        <v>15.81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31.13</v>
      </c>
      <c r="AJ85" s="202">
        <v>0</v>
      </c>
      <c r="AK85" s="202">
        <v>5.44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8.4499999999999993</v>
      </c>
      <c r="D86" s="202">
        <v>2.2599999999999998</v>
      </c>
      <c r="E86" s="202">
        <v>0</v>
      </c>
      <c r="F86" s="202">
        <v>16.32</v>
      </c>
      <c r="G86" s="202">
        <v>0</v>
      </c>
      <c r="H86" s="202">
        <v>0</v>
      </c>
      <c r="I86" s="202">
        <v>25.56</v>
      </c>
      <c r="J86" s="202">
        <v>1.34</v>
      </c>
      <c r="K86" s="202">
        <v>0.11</v>
      </c>
      <c r="L86" s="202">
        <v>17.37</v>
      </c>
      <c r="M86" s="202">
        <v>1.06</v>
      </c>
      <c r="N86" s="202">
        <v>1.37</v>
      </c>
      <c r="O86" s="202">
        <v>0</v>
      </c>
      <c r="P86" s="202">
        <v>1.41</v>
      </c>
      <c r="Q86" s="202">
        <v>0</v>
      </c>
      <c r="R86" s="202">
        <v>0.37</v>
      </c>
      <c r="S86" s="202">
        <v>0</v>
      </c>
      <c r="T86" s="202">
        <v>0</v>
      </c>
      <c r="U86" s="202">
        <v>1.59</v>
      </c>
      <c r="V86" s="202">
        <v>0.24</v>
      </c>
      <c r="W86" s="202">
        <v>0.51</v>
      </c>
      <c r="X86" s="202">
        <v>1.71</v>
      </c>
      <c r="Y86" s="202">
        <v>0</v>
      </c>
      <c r="Z86" s="202">
        <v>2.93</v>
      </c>
      <c r="AA86" s="202">
        <v>1.04</v>
      </c>
      <c r="AB86" s="202">
        <v>0</v>
      </c>
      <c r="AC86" s="202">
        <v>15.81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30.86</v>
      </c>
      <c r="AJ86" s="202">
        <v>0</v>
      </c>
      <c r="AK86" s="202">
        <v>4.63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8.4499999999999993</v>
      </c>
      <c r="D87" s="202">
        <v>2.2599999999999998</v>
      </c>
      <c r="E87" s="202">
        <v>0</v>
      </c>
      <c r="F87" s="202">
        <v>16.32</v>
      </c>
      <c r="G87" s="202">
        <v>0</v>
      </c>
      <c r="H87" s="202">
        <v>0</v>
      </c>
      <c r="I87" s="202">
        <v>25.56</v>
      </c>
      <c r="J87" s="202">
        <v>1.34</v>
      </c>
      <c r="K87" s="202">
        <v>0.11</v>
      </c>
      <c r="L87" s="202">
        <v>17.37</v>
      </c>
      <c r="M87" s="202">
        <v>1.06</v>
      </c>
      <c r="N87" s="202">
        <v>1.37</v>
      </c>
      <c r="O87" s="202">
        <v>0</v>
      </c>
      <c r="P87" s="202">
        <v>1.41</v>
      </c>
      <c r="Q87" s="202">
        <v>0</v>
      </c>
      <c r="R87" s="202">
        <v>0.37</v>
      </c>
      <c r="S87" s="202">
        <v>0</v>
      </c>
      <c r="T87" s="202">
        <v>0</v>
      </c>
      <c r="U87" s="202">
        <v>1.59</v>
      </c>
      <c r="V87" s="202">
        <v>0.24</v>
      </c>
      <c r="W87" s="202">
        <v>0.79</v>
      </c>
      <c r="X87" s="202">
        <v>1.71</v>
      </c>
      <c r="Y87" s="202">
        <v>0</v>
      </c>
      <c r="Z87" s="202">
        <v>2.93</v>
      </c>
      <c r="AA87" s="202">
        <v>1.04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30.05</v>
      </c>
      <c r="AJ87" s="202">
        <v>0</v>
      </c>
      <c r="AK87" s="202">
        <v>4.63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8.4499999999999993</v>
      </c>
      <c r="D88" s="202">
        <v>2.2599999999999998</v>
      </c>
      <c r="E88" s="202">
        <v>0</v>
      </c>
      <c r="F88" s="202">
        <v>16.32</v>
      </c>
      <c r="G88" s="202">
        <v>0</v>
      </c>
      <c r="H88" s="202">
        <v>0</v>
      </c>
      <c r="I88" s="202">
        <v>25.56</v>
      </c>
      <c r="J88" s="202">
        <v>1.34</v>
      </c>
      <c r="K88" s="202">
        <v>0.11</v>
      </c>
      <c r="L88" s="202">
        <v>17.37</v>
      </c>
      <c r="M88" s="202">
        <v>1.06</v>
      </c>
      <c r="N88" s="202">
        <v>1.37</v>
      </c>
      <c r="O88" s="202">
        <v>0</v>
      </c>
      <c r="P88" s="202">
        <v>1.41</v>
      </c>
      <c r="Q88" s="202">
        <v>0</v>
      </c>
      <c r="R88" s="202">
        <v>0.37</v>
      </c>
      <c r="S88" s="202">
        <v>0</v>
      </c>
      <c r="T88" s="202">
        <v>0</v>
      </c>
      <c r="U88" s="202">
        <v>1.59</v>
      </c>
      <c r="V88" s="202">
        <v>0.24</v>
      </c>
      <c r="W88" s="202">
        <v>0.79</v>
      </c>
      <c r="X88" s="202">
        <v>1.71</v>
      </c>
      <c r="Y88" s="202">
        <v>0</v>
      </c>
      <c r="Z88" s="202">
        <v>2.93</v>
      </c>
      <c r="AA88" s="202">
        <v>1.04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30.05</v>
      </c>
      <c r="AJ88" s="202">
        <v>0</v>
      </c>
      <c r="AK88" s="202">
        <v>4.63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8.4499999999999993</v>
      </c>
      <c r="D89" s="202">
        <v>2.2599999999999998</v>
      </c>
      <c r="E89" s="202">
        <v>0</v>
      </c>
      <c r="F89" s="202">
        <v>16.32</v>
      </c>
      <c r="G89" s="202">
        <v>0</v>
      </c>
      <c r="H89" s="202">
        <v>0</v>
      </c>
      <c r="I89" s="202">
        <v>25.56</v>
      </c>
      <c r="J89" s="202">
        <v>1.34</v>
      </c>
      <c r="K89" s="202">
        <v>0.11</v>
      </c>
      <c r="L89" s="202">
        <v>17.37</v>
      </c>
      <c r="M89" s="202">
        <v>1.06</v>
      </c>
      <c r="N89" s="202">
        <v>1.37</v>
      </c>
      <c r="O89" s="202">
        <v>0</v>
      </c>
      <c r="P89" s="202">
        <v>1.41</v>
      </c>
      <c r="Q89" s="202">
        <v>0</v>
      </c>
      <c r="R89" s="202">
        <v>0.37</v>
      </c>
      <c r="S89" s="202">
        <v>0</v>
      </c>
      <c r="T89" s="202">
        <v>0</v>
      </c>
      <c r="U89" s="202">
        <v>1.59</v>
      </c>
      <c r="V89" s="202">
        <v>0.24</v>
      </c>
      <c r="W89" s="202">
        <v>0.79</v>
      </c>
      <c r="X89" s="202">
        <v>1.71</v>
      </c>
      <c r="Y89" s="202">
        <v>0</v>
      </c>
      <c r="Z89" s="202">
        <v>2.93</v>
      </c>
      <c r="AA89" s="202">
        <v>1.04</v>
      </c>
      <c r="AB89" s="202">
        <v>0</v>
      </c>
      <c r="AC89" s="202">
        <v>15.81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30.7</v>
      </c>
      <c r="AJ89" s="202">
        <v>0</v>
      </c>
      <c r="AK89" s="202">
        <v>4.63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8.4499999999999993</v>
      </c>
      <c r="D90" s="202">
        <v>2.2599999999999998</v>
      </c>
      <c r="E90" s="202">
        <v>0</v>
      </c>
      <c r="F90" s="202">
        <v>16.32</v>
      </c>
      <c r="G90" s="202">
        <v>0</v>
      </c>
      <c r="H90" s="202">
        <v>0</v>
      </c>
      <c r="I90" s="202">
        <v>25.56</v>
      </c>
      <c r="J90" s="202">
        <v>1.34</v>
      </c>
      <c r="K90" s="202">
        <v>0.11</v>
      </c>
      <c r="L90" s="202">
        <v>17.37</v>
      </c>
      <c r="M90" s="202">
        <v>1.06</v>
      </c>
      <c r="N90" s="202">
        <v>1.37</v>
      </c>
      <c r="O90" s="202">
        <v>0</v>
      </c>
      <c r="P90" s="202">
        <v>1.41</v>
      </c>
      <c r="Q90" s="202">
        <v>0</v>
      </c>
      <c r="R90" s="202">
        <v>0.37</v>
      </c>
      <c r="S90" s="202">
        <v>0</v>
      </c>
      <c r="T90" s="202">
        <v>0</v>
      </c>
      <c r="U90" s="202">
        <v>1.59</v>
      </c>
      <c r="V90" s="202">
        <v>0.24</v>
      </c>
      <c r="W90" s="202">
        <v>0.79</v>
      </c>
      <c r="X90" s="202">
        <v>1.71</v>
      </c>
      <c r="Y90" s="202">
        <v>0</v>
      </c>
      <c r="Z90" s="202">
        <v>2.93</v>
      </c>
      <c r="AA90" s="202">
        <v>1.04</v>
      </c>
      <c r="AB90" s="202">
        <v>0</v>
      </c>
      <c r="AC90" s="202">
        <v>15.55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30.54</v>
      </c>
      <c r="AJ90" s="202">
        <v>0</v>
      </c>
      <c r="AK90" s="202">
        <v>4.63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9.83</v>
      </c>
      <c r="D91" s="202">
        <v>2.2599999999999998</v>
      </c>
      <c r="E91" s="202">
        <v>0</v>
      </c>
      <c r="F91" s="202">
        <v>16.32</v>
      </c>
      <c r="G91" s="202">
        <v>0</v>
      </c>
      <c r="H91" s="202">
        <v>0</v>
      </c>
      <c r="I91" s="202">
        <v>25.56</v>
      </c>
      <c r="J91" s="202">
        <v>1.34</v>
      </c>
      <c r="K91" s="202">
        <v>0.11</v>
      </c>
      <c r="L91" s="202">
        <v>17.37</v>
      </c>
      <c r="M91" s="202">
        <v>1.06</v>
      </c>
      <c r="N91" s="202">
        <v>1.37</v>
      </c>
      <c r="O91" s="202">
        <v>0</v>
      </c>
      <c r="P91" s="202">
        <v>1.41</v>
      </c>
      <c r="Q91" s="202">
        <v>0</v>
      </c>
      <c r="R91" s="202">
        <v>0.37</v>
      </c>
      <c r="S91" s="202">
        <v>0</v>
      </c>
      <c r="T91" s="202">
        <v>0</v>
      </c>
      <c r="U91" s="202">
        <v>1.59</v>
      </c>
      <c r="V91" s="202">
        <v>0.24</v>
      </c>
      <c r="W91" s="202">
        <v>0.79</v>
      </c>
      <c r="X91" s="202">
        <v>1.71</v>
      </c>
      <c r="Y91" s="202">
        <v>0</v>
      </c>
      <c r="Z91" s="202">
        <v>2.93</v>
      </c>
      <c r="AA91" s="202">
        <v>1.04</v>
      </c>
      <c r="AB91" s="202">
        <v>0</v>
      </c>
      <c r="AC91" s="202">
        <v>15.55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30.67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9.83</v>
      </c>
      <c r="D92" s="202">
        <v>2.2599999999999998</v>
      </c>
      <c r="E92" s="202">
        <v>0</v>
      </c>
      <c r="F92" s="202">
        <v>16.32</v>
      </c>
      <c r="G92" s="202">
        <v>0</v>
      </c>
      <c r="H92" s="202">
        <v>0</v>
      </c>
      <c r="I92" s="202">
        <v>25.56</v>
      </c>
      <c r="J92" s="202">
        <v>1.34</v>
      </c>
      <c r="K92" s="202">
        <v>0.11</v>
      </c>
      <c r="L92" s="202">
        <v>17.37</v>
      </c>
      <c r="M92" s="202">
        <v>1.06</v>
      </c>
      <c r="N92" s="202">
        <v>1.37</v>
      </c>
      <c r="O92" s="202">
        <v>0</v>
      </c>
      <c r="P92" s="202">
        <v>1.41</v>
      </c>
      <c r="Q92" s="202">
        <v>0</v>
      </c>
      <c r="R92" s="202">
        <v>0.37</v>
      </c>
      <c r="S92" s="202">
        <v>0</v>
      </c>
      <c r="T92" s="202">
        <v>0</v>
      </c>
      <c r="U92" s="202">
        <v>1.59</v>
      </c>
      <c r="V92" s="202">
        <v>0.24</v>
      </c>
      <c r="W92" s="202">
        <v>0.79</v>
      </c>
      <c r="X92" s="202">
        <v>1.71</v>
      </c>
      <c r="Y92" s="202">
        <v>0</v>
      </c>
      <c r="Z92" s="202">
        <v>2.93</v>
      </c>
      <c r="AA92" s="202">
        <v>1.04</v>
      </c>
      <c r="AB92" s="202">
        <v>0</v>
      </c>
      <c r="AC92" s="202">
        <v>15.55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30.38</v>
      </c>
      <c r="AJ92" s="202">
        <v>0</v>
      </c>
      <c r="AK92" s="202">
        <v>3.53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9.83</v>
      </c>
      <c r="D93" s="202">
        <v>2.2599999999999998</v>
      </c>
      <c r="E93" s="202">
        <v>0</v>
      </c>
      <c r="F93" s="202">
        <v>16.32</v>
      </c>
      <c r="G93" s="202">
        <v>0</v>
      </c>
      <c r="H93" s="202">
        <v>0</v>
      </c>
      <c r="I93" s="202">
        <v>25.56</v>
      </c>
      <c r="J93" s="202">
        <v>1.34</v>
      </c>
      <c r="K93" s="202">
        <v>0.11</v>
      </c>
      <c r="L93" s="202">
        <v>17.37</v>
      </c>
      <c r="M93" s="202">
        <v>1.06</v>
      </c>
      <c r="N93" s="202">
        <v>1.37</v>
      </c>
      <c r="O93" s="202">
        <v>0</v>
      </c>
      <c r="P93" s="202">
        <v>1.41</v>
      </c>
      <c r="Q93" s="202">
        <v>0</v>
      </c>
      <c r="R93" s="202">
        <v>0.37</v>
      </c>
      <c r="S93" s="202">
        <v>0</v>
      </c>
      <c r="T93" s="202">
        <v>0</v>
      </c>
      <c r="U93" s="202">
        <v>1.59</v>
      </c>
      <c r="V93" s="202">
        <v>0.24</v>
      </c>
      <c r="W93" s="202">
        <v>0.79</v>
      </c>
      <c r="X93" s="202">
        <v>1.71</v>
      </c>
      <c r="Y93" s="202">
        <v>0</v>
      </c>
      <c r="Z93" s="202">
        <v>2.93</v>
      </c>
      <c r="AA93" s="202">
        <v>1.04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29.6</v>
      </c>
      <c r="AJ93" s="202">
        <v>0</v>
      </c>
      <c r="AK93" s="202">
        <v>3.53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9.83</v>
      </c>
      <c r="D94" s="202">
        <v>2.2599999999999998</v>
      </c>
      <c r="E94" s="202">
        <v>0</v>
      </c>
      <c r="F94" s="202">
        <v>16.32</v>
      </c>
      <c r="G94" s="202">
        <v>0</v>
      </c>
      <c r="H94" s="202">
        <v>0</v>
      </c>
      <c r="I94" s="202">
        <v>25.56</v>
      </c>
      <c r="J94" s="202">
        <v>1.34</v>
      </c>
      <c r="K94" s="202">
        <v>0.11</v>
      </c>
      <c r="L94" s="202">
        <v>17.37</v>
      </c>
      <c r="M94" s="202">
        <v>1.06</v>
      </c>
      <c r="N94" s="202">
        <v>1.37</v>
      </c>
      <c r="O94" s="202">
        <v>0</v>
      </c>
      <c r="P94" s="202">
        <v>1.41</v>
      </c>
      <c r="Q94" s="202">
        <v>0</v>
      </c>
      <c r="R94" s="202">
        <v>0.37</v>
      </c>
      <c r="S94" s="202">
        <v>0</v>
      </c>
      <c r="T94" s="202">
        <v>0</v>
      </c>
      <c r="U94" s="202">
        <v>1.59</v>
      </c>
      <c r="V94" s="202">
        <v>0.24</v>
      </c>
      <c r="W94" s="202">
        <v>0.79</v>
      </c>
      <c r="X94" s="202">
        <v>1.71</v>
      </c>
      <c r="Y94" s="202">
        <v>0</v>
      </c>
      <c r="Z94" s="202">
        <v>2.93</v>
      </c>
      <c r="AA94" s="202">
        <v>1.04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29.6</v>
      </c>
      <c r="AJ94" s="202">
        <v>0</v>
      </c>
      <c r="AK94" s="202">
        <v>3.53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9.83</v>
      </c>
      <c r="D95" s="202">
        <v>2.2599999999999998</v>
      </c>
      <c r="E95" s="202">
        <v>0</v>
      </c>
      <c r="F95" s="202">
        <v>16.32</v>
      </c>
      <c r="G95" s="202">
        <v>0</v>
      </c>
      <c r="H95" s="202">
        <v>0</v>
      </c>
      <c r="I95" s="202">
        <v>25.56</v>
      </c>
      <c r="J95" s="202">
        <v>1.34</v>
      </c>
      <c r="K95" s="202">
        <v>0.11</v>
      </c>
      <c r="L95" s="202">
        <v>17.37</v>
      </c>
      <c r="M95" s="202">
        <v>1.06</v>
      </c>
      <c r="N95" s="202">
        <v>1.37</v>
      </c>
      <c r="O95" s="202">
        <v>0</v>
      </c>
      <c r="P95" s="202">
        <v>1.41</v>
      </c>
      <c r="Q95" s="202">
        <v>0</v>
      </c>
      <c r="R95" s="202">
        <v>0.37</v>
      </c>
      <c r="S95" s="202">
        <v>0</v>
      </c>
      <c r="T95" s="202">
        <v>0</v>
      </c>
      <c r="U95" s="202">
        <v>1.59</v>
      </c>
      <c r="V95" s="202">
        <v>0.24</v>
      </c>
      <c r="W95" s="202">
        <v>0.79</v>
      </c>
      <c r="X95" s="202">
        <v>1.71</v>
      </c>
      <c r="Y95" s="202">
        <v>0</v>
      </c>
      <c r="Z95" s="202">
        <v>2.93</v>
      </c>
      <c r="AA95" s="202">
        <v>1.04</v>
      </c>
      <c r="AB95" s="202">
        <v>0</v>
      </c>
      <c r="AC95" s="202">
        <v>15.55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30.38</v>
      </c>
      <c r="AJ95" s="202">
        <v>0</v>
      </c>
      <c r="AK95" s="202">
        <v>3.53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9.83</v>
      </c>
      <c r="D96" s="202">
        <v>2.2599999999999998</v>
      </c>
      <c r="E96" s="202">
        <v>0</v>
      </c>
      <c r="F96" s="202">
        <v>16.32</v>
      </c>
      <c r="G96" s="202">
        <v>0</v>
      </c>
      <c r="H96" s="202">
        <v>0</v>
      </c>
      <c r="I96" s="202">
        <v>25.56</v>
      </c>
      <c r="J96" s="202">
        <v>1.34</v>
      </c>
      <c r="K96" s="202">
        <v>0.11</v>
      </c>
      <c r="L96" s="202">
        <v>17.37</v>
      </c>
      <c r="M96" s="202">
        <v>1.06</v>
      </c>
      <c r="N96" s="202">
        <v>1.37</v>
      </c>
      <c r="O96" s="202">
        <v>0</v>
      </c>
      <c r="P96" s="202">
        <v>1.41</v>
      </c>
      <c r="Q96" s="202">
        <v>0</v>
      </c>
      <c r="R96" s="202">
        <v>0.37</v>
      </c>
      <c r="S96" s="202">
        <v>0</v>
      </c>
      <c r="T96" s="202">
        <v>0</v>
      </c>
      <c r="U96" s="202">
        <v>1.59</v>
      </c>
      <c r="V96" s="202">
        <v>0.24</v>
      </c>
      <c r="W96" s="202">
        <v>0.79</v>
      </c>
      <c r="X96" s="202">
        <v>1.71</v>
      </c>
      <c r="Y96" s="202">
        <v>0</v>
      </c>
      <c r="Z96" s="202">
        <v>2.93</v>
      </c>
      <c r="AA96" s="202">
        <v>1.04</v>
      </c>
      <c r="AB96" s="202">
        <v>0</v>
      </c>
      <c r="AC96" s="202">
        <v>15.55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30.38</v>
      </c>
      <c r="AJ96" s="202">
        <v>0</v>
      </c>
      <c r="AK96" s="202">
        <v>3.53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9.83</v>
      </c>
      <c r="D97" s="202">
        <v>2.2599999999999998</v>
      </c>
      <c r="E97" s="202">
        <v>0</v>
      </c>
      <c r="F97" s="202">
        <v>16.32</v>
      </c>
      <c r="G97" s="202">
        <v>0</v>
      </c>
      <c r="H97" s="202">
        <v>0</v>
      </c>
      <c r="I97" s="202">
        <v>25.56</v>
      </c>
      <c r="J97" s="202">
        <v>1.34</v>
      </c>
      <c r="K97" s="202">
        <v>0.11</v>
      </c>
      <c r="L97" s="202">
        <v>17.37</v>
      </c>
      <c r="M97" s="202">
        <v>1.06</v>
      </c>
      <c r="N97" s="202">
        <v>1.37</v>
      </c>
      <c r="O97" s="202">
        <v>0</v>
      </c>
      <c r="P97" s="202">
        <v>1.41</v>
      </c>
      <c r="Q97" s="202">
        <v>0</v>
      </c>
      <c r="R97" s="202">
        <v>0.37</v>
      </c>
      <c r="S97" s="202">
        <v>0</v>
      </c>
      <c r="T97" s="202">
        <v>0</v>
      </c>
      <c r="U97" s="202">
        <v>1.59</v>
      </c>
      <c r="V97" s="202">
        <v>0.24</v>
      </c>
      <c r="W97" s="202">
        <v>0.79</v>
      </c>
      <c r="X97" s="202">
        <v>1.71</v>
      </c>
      <c r="Y97" s="202">
        <v>0</v>
      </c>
      <c r="Z97" s="202">
        <v>2.93</v>
      </c>
      <c r="AA97" s="202">
        <v>1.04</v>
      </c>
      <c r="AB97" s="202">
        <v>0</v>
      </c>
      <c r="AC97" s="202">
        <v>15.55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30.67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9.83</v>
      </c>
      <c r="D98" s="202">
        <v>2.2599999999999998</v>
      </c>
      <c r="E98" s="202">
        <v>0</v>
      </c>
      <c r="F98" s="202">
        <v>16.32</v>
      </c>
      <c r="G98" s="202">
        <v>0</v>
      </c>
      <c r="H98" s="202">
        <v>0</v>
      </c>
      <c r="I98" s="202">
        <v>25.56</v>
      </c>
      <c r="J98" s="202">
        <v>1.34</v>
      </c>
      <c r="K98" s="202">
        <v>0.11</v>
      </c>
      <c r="L98" s="202">
        <v>17.37</v>
      </c>
      <c r="M98" s="202">
        <v>1.06</v>
      </c>
      <c r="N98" s="202">
        <v>1.37</v>
      </c>
      <c r="O98" s="202">
        <v>0</v>
      </c>
      <c r="P98" s="202">
        <v>1.41</v>
      </c>
      <c r="Q98" s="202">
        <v>0.25</v>
      </c>
      <c r="R98" s="202">
        <v>0.37</v>
      </c>
      <c r="S98" s="202">
        <v>0</v>
      </c>
      <c r="T98" s="202">
        <v>0</v>
      </c>
      <c r="U98" s="202">
        <v>1.59</v>
      </c>
      <c r="V98" s="202">
        <v>0.24</v>
      </c>
      <c r="W98" s="202">
        <v>0.79</v>
      </c>
      <c r="X98" s="202">
        <v>1.71</v>
      </c>
      <c r="Y98" s="202">
        <v>0</v>
      </c>
      <c r="Z98" s="202">
        <v>2.93</v>
      </c>
      <c r="AA98" s="202">
        <v>1.04</v>
      </c>
      <c r="AB98" s="202">
        <v>0</v>
      </c>
      <c r="AC98" s="202">
        <v>15.55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30.38</v>
      </c>
      <c r="AJ98" s="202">
        <v>0</v>
      </c>
      <c r="AK98" s="202">
        <v>3.53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0.25008500000000045</v>
      </c>
      <c r="D99">
        <f t="shared" si="0"/>
        <v>4.6899999999999997E-2</v>
      </c>
      <c r="E99">
        <f t="shared" si="0"/>
        <v>0</v>
      </c>
      <c r="F99">
        <f t="shared" si="0"/>
        <v>6.5279999999999991E-2</v>
      </c>
      <c r="G99">
        <f t="shared" si="0"/>
        <v>0.30956500000000026</v>
      </c>
      <c r="H99">
        <f t="shared" si="0"/>
        <v>0</v>
      </c>
      <c r="I99">
        <f t="shared" si="0"/>
        <v>0.61410999999999916</v>
      </c>
      <c r="J99">
        <f t="shared" si="0"/>
        <v>3.488000000000005E-2</v>
      </c>
      <c r="K99">
        <f t="shared" si="0"/>
        <v>3.3142500000000123E-2</v>
      </c>
      <c r="L99">
        <f t="shared" si="0"/>
        <v>3.0094825000000065</v>
      </c>
      <c r="M99">
        <f t="shared" si="0"/>
        <v>2.8105000000000033E-2</v>
      </c>
      <c r="N99">
        <f t="shared" si="0"/>
        <v>3.2880000000000048E-2</v>
      </c>
      <c r="O99">
        <f t="shared" si="0"/>
        <v>0</v>
      </c>
      <c r="P99">
        <f t="shared" si="0"/>
        <v>3.383999999999994E-2</v>
      </c>
      <c r="Q99">
        <f t="shared" si="0"/>
        <v>5.3517500000000023E-2</v>
      </c>
      <c r="R99">
        <f t="shared" si="0"/>
        <v>0.10212249999999998</v>
      </c>
      <c r="S99">
        <f t="shared" si="0"/>
        <v>6.8422499999999997E-2</v>
      </c>
      <c r="T99">
        <f t="shared" si="0"/>
        <v>0</v>
      </c>
      <c r="U99">
        <f t="shared" si="0"/>
        <v>4.5797500000000012E-2</v>
      </c>
      <c r="V99">
        <f t="shared" si="0"/>
        <v>2.4102499999999961E-2</v>
      </c>
      <c r="W99">
        <f t="shared" si="0"/>
        <v>1.667999999999999E-2</v>
      </c>
      <c r="X99">
        <f t="shared" si="0"/>
        <v>5.0785000000000073E-2</v>
      </c>
      <c r="Y99">
        <f t="shared" si="0"/>
        <v>0</v>
      </c>
      <c r="Z99">
        <f t="shared" si="0"/>
        <v>0.46007750000000081</v>
      </c>
      <c r="AA99">
        <f t="shared" si="0"/>
        <v>5.1632499999999908E-2</v>
      </c>
      <c r="AB99">
        <f t="shared" si="0"/>
        <v>0</v>
      </c>
      <c r="AC99">
        <f t="shared" si="0"/>
        <v>0.33059499999999969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0.72527000000000064</v>
      </c>
      <c r="AJ99">
        <f t="shared" si="0"/>
        <v>0</v>
      </c>
      <c r="AK99">
        <f t="shared" si="0"/>
        <v>0.31356250000000008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-27</v>
      </c>
      <c r="D4" s="124">
        <v>0</v>
      </c>
      <c r="E4" s="124">
        <v>0</v>
      </c>
      <c r="F4" s="124">
        <v>0</v>
      </c>
      <c r="G4" s="124">
        <v>-27</v>
      </c>
      <c r="H4" s="118"/>
      <c r="I4" s="33">
        <v>2</v>
      </c>
      <c r="J4" s="124">
        <v>27</v>
      </c>
      <c r="K4" s="124">
        <v>0</v>
      </c>
      <c r="L4" s="124">
        <v>0</v>
      </c>
      <c r="M4" s="124">
        <v>0</v>
      </c>
      <c r="N4" s="124">
        <v>27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27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-27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270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270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27</v>
      </c>
      <c r="DG4" s="123">
        <f t="shared" ref="DG4:DG67" si="32">AY4+AN4+BC4+BJ4+BQ4</f>
        <v>-27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-42</v>
      </c>
      <c r="D5" s="124">
        <v>0</v>
      </c>
      <c r="E5" s="124">
        <v>0</v>
      </c>
      <c r="F5" s="124">
        <v>0</v>
      </c>
      <c r="G5" s="124">
        <v>-42</v>
      </c>
      <c r="H5" s="118"/>
      <c r="I5" s="33">
        <v>3</v>
      </c>
      <c r="J5" s="124">
        <v>42</v>
      </c>
      <c r="K5" s="124">
        <v>0</v>
      </c>
      <c r="L5" s="124">
        <v>0</v>
      </c>
      <c r="M5" s="124">
        <v>0</v>
      </c>
      <c r="N5" s="124">
        <v>42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42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-42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420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420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42</v>
      </c>
      <c r="DG5" s="123">
        <f t="shared" si="32"/>
        <v>-42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-62</v>
      </c>
      <c r="D6" s="124">
        <v>0</v>
      </c>
      <c r="E6" s="124">
        <v>0</v>
      </c>
      <c r="F6" s="124">
        <v>-19.152000000000001</v>
      </c>
      <c r="G6" s="124">
        <v>-81.152000000000001</v>
      </c>
      <c r="H6" s="118"/>
      <c r="I6" s="33">
        <v>4</v>
      </c>
      <c r="J6" s="124">
        <v>62</v>
      </c>
      <c r="K6" s="124">
        <v>0</v>
      </c>
      <c r="L6" s="124">
        <v>0</v>
      </c>
      <c r="M6" s="124">
        <v>0</v>
      </c>
      <c r="N6" s="124">
        <v>62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19.152000000000001</v>
      </c>
      <c r="AF6" s="124">
        <v>0</v>
      </c>
      <c r="AG6" s="124">
        <v>0</v>
      </c>
      <c r="AH6" s="124">
        <v>0</v>
      </c>
      <c r="AI6" s="124">
        <v>19.152000000000001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62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-62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19.152000000000001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-19.152000000000001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620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620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191.52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191.52</v>
      </c>
      <c r="DF6" s="123">
        <f t="shared" si="31"/>
        <v>81.152000000000001</v>
      </c>
      <c r="DG6" s="123">
        <f t="shared" si="32"/>
        <v>-62</v>
      </c>
      <c r="DH6" s="123">
        <f t="shared" si="33"/>
        <v>0</v>
      </c>
      <c r="DI6" s="123">
        <f t="shared" si="34"/>
        <v>0</v>
      </c>
      <c r="DJ6" s="123">
        <f t="shared" si="35"/>
        <v>-19.152000000000001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-44</v>
      </c>
      <c r="D7" s="124">
        <v>0</v>
      </c>
      <c r="E7" s="124">
        <v>0</v>
      </c>
      <c r="F7" s="124">
        <v>-17.298999999999999</v>
      </c>
      <c r="G7" s="124">
        <v>-61.298999999999999</v>
      </c>
      <c r="H7" s="118"/>
      <c r="I7" s="33">
        <v>5</v>
      </c>
      <c r="J7" s="124">
        <v>44</v>
      </c>
      <c r="K7" s="124">
        <v>0</v>
      </c>
      <c r="L7" s="124">
        <v>0</v>
      </c>
      <c r="M7" s="124">
        <v>0</v>
      </c>
      <c r="N7" s="124">
        <v>44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17.298999999999999</v>
      </c>
      <c r="AF7" s="124">
        <v>0</v>
      </c>
      <c r="AG7" s="124">
        <v>0</v>
      </c>
      <c r="AH7" s="124">
        <v>0</v>
      </c>
      <c r="AI7" s="124">
        <v>17.298999999999999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44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-44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17.298999999999999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-17.298999999999999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440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440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172.99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172.99</v>
      </c>
      <c r="DF7" s="123">
        <f t="shared" si="31"/>
        <v>61.298999999999999</v>
      </c>
      <c r="DG7" s="123">
        <f t="shared" si="32"/>
        <v>-44</v>
      </c>
      <c r="DH7" s="123">
        <f t="shared" si="33"/>
        <v>0</v>
      </c>
      <c r="DI7" s="123">
        <f t="shared" si="34"/>
        <v>0</v>
      </c>
      <c r="DJ7" s="123">
        <f t="shared" si="35"/>
        <v>-17.298999999999999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-64</v>
      </c>
      <c r="D8" s="124">
        <v>0</v>
      </c>
      <c r="E8" s="124">
        <v>0</v>
      </c>
      <c r="F8" s="124">
        <v>-41.137999999999998</v>
      </c>
      <c r="G8" s="124">
        <v>-105.13800000000001</v>
      </c>
      <c r="H8" s="118"/>
      <c r="I8" s="33">
        <v>6</v>
      </c>
      <c r="J8" s="124">
        <v>64</v>
      </c>
      <c r="K8" s="124">
        <v>0</v>
      </c>
      <c r="L8" s="124">
        <v>0</v>
      </c>
      <c r="M8" s="124">
        <v>0</v>
      </c>
      <c r="N8" s="124">
        <v>64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41.137999999999998</v>
      </c>
      <c r="AF8" s="124">
        <v>0</v>
      </c>
      <c r="AG8" s="124">
        <v>0</v>
      </c>
      <c r="AH8" s="124">
        <v>0</v>
      </c>
      <c r="AI8" s="124">
        <v>41.137999999999998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64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-64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41.137999999999998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-41.137999999999998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640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640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411.38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411.38</v>
      </c>
      <c r="DF8" s="123">
        <f t="shared" si="31"/>
        <v>105.13800000000001</v>
      </c>
      <c r="DG8" s="123">
        <f t="shared" si="32"/>
        <v>-64</v>
      </c>
      <c r="DH8" s="123">
        <f t="shared" si="33"/>
        <v>0</v>
      </c>
      <c r="DI8" s="123">
        <f t="shared" si="34"/>
        <v>0</v>
      </c>
      <c r="DJ8" s="123">
        <f t="shared" si="35"/>
        <v>-41.137999999999998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-79</v>
      </c>
      <c r="D9" s="124">
        <v>0</v>
      </c>
      <c r="E9" s="124">
        <v>0</v>
      </c>
      <c r="F9" s="124">
        <v>-37.966999999999999</v>
      </c>
      <c r="G9" s="124">
        <v>-116.967</v>
      </c>
      <c r="H9" s="118"/>
      <c r="I9" s="33">
        <v>7</v>
      </c>
      <c r="J9" s="124">
        <v>79</v>
      </c>
      <c r="K9" s="124">
        <v>0</v>
      </c>
      <c r="L9" s="124">
        <v>0</v>
      </c>
      <c r="M9" s="124">
        <v>0</v>
      </c>
      <c r="N9" s="124">
        <v>79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37.966999999999999</v>
      </c>
      <c r="AF9" s="124">
        <v>0</v>
      </c>
      <c r="AG9" s="124">
        <v>0</v>
      </c>
      <c r="AH9" s="124">
        <v>0</v>
      </c>
      <c r="AI9" s="124">
        <v>37.966999999999999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79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-79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37.966999999999999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-37.966999999999999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790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790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379.66999999999996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379.66999999999996</v>
      </c>
      <c r="DF9" s="123">
        <f t="shared" si="31"/>
        <v>116.967</v>
      </c>
      <c r="DG9" s="123">
        <f t="shared" si="32"/>
        <v>-79</v>
      </c>
      <c r="DH9" s="123">
        <f t="shared" si="33"/>
        <v>0</v>
      </c>
      <c r="DI9" s="123">
        <f t="shared" si="34"/>
        <v>0</v>
      </c>
      <c r="DJ9" s="123">
        <f t="shared" si="35"/>
        <v>-37.966999999999999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-99</v>
      </c>
      <c r="D10" s="124">
        <v>0</v>
      </c>
      <c r="E10" s="124">
        <v>0</v>
      </c>
      <c r="F10" s="124">
        <v>-55.179000000000002</v>
      </c>
      <c r="G10" s="124">
        <v>-154.179</v>
      </c>
      <c r="H10" s="118"/>
      <c r="I10" s="33">
        <v>8</v>
      </c>
      <c r="J10" s="124">
        <v>99</v>
      </c>
      <c r="K10" s="124">
        <v>0</v>
      </c>
      <c r="L10" s="124">
        <v>0</v>
      </c>
      <c r="M10" s="124">
        <v>0</v>
      </c>
      <c r="N10" s="124">
        <v>99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55.179000000000002</v>
      </c>
      <c r="AF10" s="124">
        <v>0</v>
      </c>
      <c r="AG10" s="124">
        <v>0</v>
      </c>
      <c r="AH10" s="124">
        <v>0</v>
      </c>
      <c r="AI10" s="124">
        <v>55.179000000000002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99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-99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55.179000000000002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-55.179000000000002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990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990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551.79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551.79</v>
      </c>
      <c r="DF10" s="123">
        <f t="shared" si="31"/>
        <v>154.179</v>
      </c>
      <c r="DG10" s="123">
        <f t="shared" si="32"/>
        <v>-99</v>
      </c>
      <c r="DH10" s="123">
        <f t="shared" si="33"/>
        <v>0</v>
      </c>
      <c r="DI10" s="123">
        <f t="shared" si="34"/>
        <v>0</v>
      </c>
      <c r="DJ10" s="123">
        <f t="shared" si="35"/>
        <v>-55.179000000000002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-67</v>
      </c>
      <c r="D11" s="124">
        <v>0</v>
      </c>
      <c r="E11" s="124">
        <v>0</v>
      </c>
      <c r="F11" s="124">
        <v>0</v>
      </c>
      <c r="G11" s="124">
        <v>-67</v>
      </c>
      <c r="H11" s="118"/>
      <c r="I11" s="33">
        <v>9</v>
      </c>
      <c r="J11" s="124">
        <v>67</v>
      </c>
      <c r="K11" s="124">
        <v>0</v>
      </c>
      <c r="L11" s="124">
        <v>0</v>
      </c>
      <c r="M11" s="124">
        <v>0</v>
      </c>
      <c r="N11" s="124">
        <v>67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67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-67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670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670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67</v>
      </c>
      <c r="DG11" s="123">
        <f t="shared" si="32"/>
        <v>-67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-66</v>
      </c>
      <c r="D12" s="124">
        <v>0</v>
      </c>
      <c r="E12" s="124">
        <v>0</v>
      </c>
      <c r="F12" s="124">
        <v>0</v>
      </c>
      <c r="G12" s="124">
        <v>-66</v>
      </c>
      <c r="H12" s="118"/>
      <c r="I12" s="33">
        <v>10</v>
      </c>
      <c r="J12" s="124">
        <v>66</v>
      </c>
      <c r="K12" s="124">
        <v>0</v>
      </c>
      <c r="L12" s="124">
        <v>0</v>
      </c>
      <c r="M12" s="124">
        <v>0</v>
      </c>
      <c r="N12" s="124">
        <v>66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66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-66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660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660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66</v>
      </c>
      <c r="DG12" s="123">
        <f t="shared" si="32"/>
        <v>-66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-74</v>
      </c>
      <c r="D13" s="124">
        <v>0</v>
      </c>
      <c r="E13" s="124">
        <v>0</v>
      </c>
      <c r="F13" s="124">
        <v>0</v>
      </c>
      <c r="G13" s="124">
        <v>-74</v>
      </c>
      <c r="H13" s="118"/>
      <c r="I13" s="33">
        <v>11</v>
      </c>
      <c r="J13" s="124">
        <v>74</v>
      </c>
      <c r="K13" s="124">
        <v>0</v>
      </c>
      <c r="L13" s="124">
        <v>0</v>
      </c>
      <c r="M13" s="124">
        <v>0</v>
      </c>
      <c r="N13" s="124">
        <v>74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74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-74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740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740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74</v>
      </c>
      <c r="DG13" s="123">
        <f t="shared" si="32"/>
        <v>-74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-52</v>
      </c>
      <c r="D14" s="124">
        <v>0</v>
      </c>
      <c r="E14" s="124">
        <v>0</v>
      </c>
      <c r="F14" s="124">
        <v>0</v>
      </c>
      <c r="G14" s="124">
        <v>-52</v>
      </c>
      <c r="H14" s="118"/>
      <c r="I14" s="33">
        <v>12</v>
      </c>
      <c r="J14" s="124">
        <v>52</v>
      </c>
      <c r="K14" s="124">
        <v>0</v>
      </c>
      <c r="L14" s="124">
        <v>0</v>
      </c>
      <c r="M14" s="124">
        <v>0</v>
      </c>
      <c r="N14" s="124">
        <v>52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52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-52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520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520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52</v>
      </c>
      <c r="DG14" s="123">
        <f t="shared" si="32"/>
        <v>-52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-11.007</v>
      </c>
      <c r="D15" s="124">
        <v>0</v>
      </c>
      <c r="E15" s="124">
        <v>0</v>
      </c>
      <c r="F15" s="124">
        <v>-14.993</v>
      </c>
      <c r="G15" s="124">
        <v>-26</v>
      </c>
      <c r="H15" s="118"/>
      <c r="I15" s="33">
        <v>13</v>
      </c>
      <c r="J15" s="124">
        <v>11.007</v>
      </c>
      <c r="K15" s="124">
        <v>0</v>
      </c>
      <c r="L15" s="124">
        <v>0</v>
      </c>
      <c r="M15" s="124">
        <v>0</v>
      </c>
      <c r="N15" s="124">
        <v>11.007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14.993</v>
      </c>
      <c r="AF15" s="124">
        <v>0</v>
      </c>
      <c r="AG15" s="124">
        <v>0</v>
      </c>
      <c r="AH15" s="124">
        <v>0</v>
      </c>
      <c r="AI15" s="124">
        <v>14.993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11.007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-11.007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14.993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-14.993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110.07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110.07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149.93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149.93</v>
      </c>
      <c r="DF15" s="123">
        <f t="shared" si="31"/>
        <v>26</v>
      </c>
      <c r="DG15" s="123">
        <f t="shared" si="32"/>
        <v>-11.007</v>
      </c>
      <c r="DH15" s="123">
        <f t="shared" si="33"/>
        <v>0</v>
      </c>
      <c r="DI15" s="123">
        <f t="shared" si="34"/>
        <v>0</v>
      </c>
      <c r="DJ15" s="123">
        <f t="shared" si="35"/>
        <v>-14.993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-8.891</v>
      </c>
      <c r="D63" s="124">
        <v>0</v>
      </c>
      <c r="E63" s="124">
        <v>0</v>
      </c>
      <c r="F63" s="124">
        <v>-12.109</v>
      </c>
      <c r="G63" s="124">
        <v>-21</v>
      </c>
      <c r="H63" s="118"/>
      <c r="I63" s="33">
        <v>61</v>
      </c>
      <c r="J63" s="124">
        <v>8.891</v>
      </c>
      <c r="K63" s="124">
        <v>0</v>
      </c>
      <c r="L63" s="124">
        <v>0</v>
      </c>
      <c r="M63" s="124">
        <v>0</v>
      </c>
      <c r="N63" s="124">
        <v>8.891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12.109</v>
      </c>
      <c r="AF63" s="124">
        <v>0</v>
      </c>
      <c r="AG63" s="124">
        <v>0</v>
      </c>
      <c r="AH63" s="124">
        <v>0</v>
      </c>
      <c r="AI63" s="124">
        <v>12.109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8.891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-8.891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12.109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-12.109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88.91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88.91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121.09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121.09</v>
      </c>
      <c r="DF63" s="123">
        <f t="shared" si="31"/>
        <v>21</v>
      </c>
      <c r="DG63" s="123">
        <f t="shared" si="32"/>
        <v>-8.891</v>
      </c>
      <c r="DH63" s="123">
        <f t="shared" si="33"/>
        <v>0</v>
      </c>
      <c r="DI63" s="123">
        <f t="shared" si="34"/>
        <v>0</v>
      </c>
      <c r="DJ63" s="123">
        <f t="shared" si="35"/>
        <v>-12.109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-18.628</v>
      </c>
      <c r="D64" s="124">
        <v>0</v>
      </c>
      <c r="E64" s="124">
        <v>0</v>
      </c>
      <c r="F64" s="124">
        <v>-25.372</v>
      </c>
      <c r="G64" s="124">
        <v>-44</v>
      </c>
      <c r="H64" s="118"/>
      <c r="I64" s="33">
        <v>62</v>
      </c>
      <c r="J64" s="124">
        <v>18.628</v>
      </c>
      <c r="K64" s="124">
        <v>0</v>
      </c>
      <c r="L64" s="124">
        <v>0</v>
      </c>
      <c r="M64" s="124">
        <v>0</v>
      </c>
      <c r="N64" s="124">
        <v>18.628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25.372</v>
      </c>
      <c r="AF64" s="124">
        <v>0</v>
      </c>
      <c r="AG64" s="124">
        <v>0</v>
      </c>
      <c r="AH64" s="124">
        <v>0</v>
      </c>
      <c r="AI64" s="124">
        <v>25.372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18.628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-18.628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25.372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-25.372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186.28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186.28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253.72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253.72</v>
      </c>
      <c r="DF64" s="123">
        <f t="shared" si="31"/>
        <v>44</v>
      </c>
      <c r="DG64" s="123">
        <f t="shared" si="32"/>
        <v>-18.628</v>
      </c>
      <c r="DH64" s="123">
        <f t="shared" si="33"/>
        <v>0</v>
      </c>
      <c r="DI64" s="123">
        <f t="shared" si="34"/>
        <v>0</v>
      </c>
      <c r="DJ64" s="123">
        <f t="shared" si="35"/>
        <v>-25.372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-28.789000000000001</v>
      </c>
      <c r="D65" s="124">
        <v>0</v>
      </c>
      <c r="E65" s="124">
        <v>0</v>
      </c>
      <c r="F65" s="124">
        <v>-39.210999999999999</v>
      </c>
      <c r="G65" s="124">
        <v>-68</v>
      </c>
      <c r="H65" s="118"/>
      <c r="I65" s="33">
        <v>63</v>
      </c>
      <c r="J65" s="124">
        <v>28.789000000000001</v>
      </c>
      <c r="K65" s="124">
        <v>0</v>
      </c>
      <c r="L65" s="124">
        <v>0</v>
      </c>
      <c r="M65" s="124">
        <v>0</v>
      </c>
      <c r="N65" s="124">
        <v>28.789000000000001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39.210999999999999</v>
      </c>
      <c r="AF65" s="124">
        <v>0</v>
      </c>
      <c r="AG65" s="124">
        <v>0</v>
      </c>
      <c r="AH65" s="124">
        <v>0</v>
      </c>
      <c r="AI65" s="124">
        <v>39.210999999999999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28.789000000000001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-28.789000000000001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39.210999999999999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-39.210999999999999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287.89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287.89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392.11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392.11</v>
      </c>
      <c r="DF65" s="123">
        <f t="shared" si="31"/>
        <v>68</v>
      </c>
      <c r="DG65" s="123">
        <f t="shared" si="32"/>
        <v>-28.789000000000001</v>
      </c>
      <c r="DH65" s="123">
        <f t="shared" si="33"/>
        <v>0</v>
      </c>
      <c r="DI65" s="123">
        <f t="shared" si="34"/>
        <v>0</v>
      </c>
      <c r="DJ65" s="123">
        <f t="shared" si="35"/>
        <v>-39.210999999999999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-34.716000000000001</v>
      </c>
      <c r="D66" s="124">
        <v>0</v>
      </c>
      <c r="E66" s="124">
        <v>0</v>
      </c>
      <c r="F66" s="124">
        <v>-47.283999999999999</v>
      </c>
      <c r="G66" s="124">
        <v>-82</v>
      </c>
      <c r="H66" s="118"/>
      <c r="I66" s="33">
        <v>64</v>
      </c>
      <c r="J66" s="124">
        <v>34.716000000000001</v>
      </c>
      <c r="K66" s="124">
        <v>0</v>
      </c>
      <c r="L66" s="124">
        <v>0</v>
      </c>
      <c r="M66" s="124">
        <v>0</v>
      </c>
      <c r="N66" s="124">
        <v>34.716000000000001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47.283999999999999</v>
      </c>
      <c r="AF66" s="124">
        <v>0</v>
      </c>
      <c r="AG66" s="124">
        <v>0</v>
      </c>
      <c r="AH66" s="124">
        <v>0</v>
      </c>
      <c r="AI66" s="124">
        <v>47.283999999999999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34.716000000000001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-34.716000000000001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47.283999999999999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-47.283999999999999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347.16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347.16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472.84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472.84</v>
      </c>
      <c r="DF66" s="123">
        <f t="shared" si="31"/>
        <v>82</v>
      </c>
      <c r="DG66" s="123">
        <f t="shared" si="32"/>
        <v>-34.716000000000001</v>
      </c>
      <c r="DH66" s="123">
        <f t="shared" si="33"/>
        <v>0</v>
      </c>
      <c r="DI66" s="123">
        <f t="shared" si="34"/>
        <v>0</v>
      </c>
      <c r="DJ66" s="123">
        <f t="shared" si="35"/>
        <v>-47.283999999999999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-99.653999999999996</v>
      </c>
      <c r="D67" s="124">
        <v>0</v>
      </c>
      <c r="E67" s="124">
        <v>0</v>
      </c>
      <c r="F67" s="124">
        <v>-86.346000000000004</v>
      </c>
      <c r="G67" s="124">
        <v>-186</v>
      </c>
      <c r="H67" s="118"/>
      <c r="I67" s="33">
        <v>65</v>
      </c>
      <c r="J67" s="124">
        <v>99.653999999999996</v>
      </c>
      <c r="K67" s="124">
        <v>0</v>
      </c>
      <c r="L67" s="124">
        <v>0</v>
      </c>
      <c r="M67" s="124">
        <v>0</v>
      </c>
      <c r="N67" s="124">
        <v>99.653999999999996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86.346000000000004</v>
      </c>
      <c r="AF67" s="124">
        <v>0</v>
      </c>
      <c r="AG67" s="124">
        <v>0</v>
      </c>
      <c r="AH67" s="124">
        <v>0</v>
      </c>
      <c r="AI67" s="124">
        <v>86.346000000000004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99.653999999999996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-99.653999999999996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86.346000000000004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-86.346000000000004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996.54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996.54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863.46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863.46</v>
      </c>
      <c r="DF67" s="123">
        <f t="shared" si="31"/>
        <v>186</v>
      </c>
      <c r="DG67" s="123">
        <f t="shared" si="32"/>
        <v>-99.653999999999996</v>
      </c>
      <c r="DH67" s="123">
        <f t="shared" si="33"/>
        <v>0</v>
      </c>
      <c r="DI67" s="123">
        <f t="shared" si="34"/>
        <v>0</v>
      </c>
      <c r="DJ67" s="123">
        <f t="shared" si="35"/>
        <v>-86.346000000000004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-120</v>
      </c>
      <c r="D68" s="124">
        <v>0</v>
      </c>
      <c r="E68" s="124">
        <v>0</v>
      </c>
      <c r="F68" s="124">
        <v>-85.334999999999994</v>
      </c>
      <c r="G68" s="124">
        <v>-205.33500000000001</v>
      </c>
      <c r="H68" s="118"/>
      <c r="I68" s="33">
        <v>66</v>
      </c>
      <c r="J68" s="124">
        <v>120</v>
      </c>
      <c r="K68" s="124">
        <v>0</v>
      </c>
      <c r="L68" s="124">
        <v>0</v>
      </c>
      <c r="M68" s="124">
        <v>0</v>
      </c>
      <c r="N68" s="124">
        <v>120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85.334999999999994</v>
      </c>
      <c r="AF68" s="124">
        <v>0</v>
      </c>
      <c r="AG68" s="124">
        <v>0</v>
      </c>
      <c r="AH68" s="124">
        <v>0</v>
      </c>
      <c r="AI68" s="124">
        <v>85.334999999999994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120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-120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85.334999999999994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-85.334999999999994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1200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1200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853.34999999999991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853.34999999999991</v>
      </c>
      <c r="DF68" s="123">
        <f t="shared" ref="DF68:DF99" si="59">AR68+AU68+BB68+BI68+BP68</f>
        <v>205.33499999999998</v>
      </c>
      <c r="DG68" s="123">
        <f t="shared" ref="DG68:DG99" si="60">AY68+AN68+BC68+BJ68+BQ68</f>
        <v>-120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-85.334999999999994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-115</v>
      </c>
      <c r="D69" s="124">
        <v>0</v>
      </c>
      <c r="E69" s="124">
        <v>0</v>
      </c>
      <c r="F69" s="124">
        <v>-87.936000000000007</v>
      </c>
      <c r="G69" s="124">
        <v>-202.93600000000001</v>
      </c>
      <c r="H69" s="118"/>
      <c r="I69" s="33">
        <v>67</v>
      </c>
      <c r="J69" s="124">
        <v>115</v>
      </c>
      <c r="K69" s="124">
        <v>0</v>
      </c>
      <c r="L69" s="124">
        <v>0</v>
      </c>
      <c r="M69" s="124">
        <v>0</v>
      </c>
      <c r="N69" s="124">
        <v>115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87.936000000000007</v>
      </c>
      <c r="AF69" s="124">
        <v>0</v>
      </c>
      <c r="AG69" s="124">
        <v>0</v>
      </c>
      <c r="AH69" s="124">
        <v>0</v>
      </c>
      <c r="AI69" s="124">
        <v>87.936000000000007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115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-115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87.936000000000007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-87.936000000000007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1150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1150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879.36000000000013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879.36000000000013</v>
      </c>
      <c r="DF69" s="123">
        <f t="shared" si="59"/>
        <v>202.93600000000001</v>
      </c>
      <c r="DG69" s="123">
        <f t="shared" si="60"/>
        <v>-115</v>
      </c>
      <c r="DH69" s="123">
        <f t="shared" si="61"/>
        <v>0</v>
      </c>
      <c r="DI69" s="123">
        <f t="shared" si="62"/>
        <v>0</v>
      </c>
      <c r="DJ69" s="123">
        <f t="shared" si="63"/>
        <v>-87.936000000000007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-120</v>
      </c>
      <c r="D70" s="124">
        <v>0</v>
      </c>
      <c r="E70" s="124">
        <v>0</v>
      </c>
      <c r="F70" s="124">
        <v>-93.376000000000005</v>
      </c>
      <c r="G70" s="124">
        <v>-213.376</v>
      </c>
      <c r="H70" s="118"/>
      <c r="I70" s="33">
        <v>68</v>
      </c>
      <c r="J70" s="124">
        <v>120</v>
      </c>
      <c r="K70" s="124">
        <v>0</v>
      </c>
      <c r="L70" s="124">
        <v>0</v>
      </c>
      <c r="M70" s="124">
        <v>0</v>
      </c>
      <c r="N70" s="124">
        <v>120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93.376000000000005</v>
      </c>
      <c r="AF70" s="124">
        <v>0</v>
      </c>
      <c r="AG70" s="124">
        <v>0</v>
      </c>
      <c r="AH70" s="124">
        <v>0</v>
      </c>
      <c r="AI70" s="124">
        <v>93.376000000000005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120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-120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93.376000000000005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-93.376000000000005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1200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1200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933.76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933.76</v>
      </c>
      <c r="DF70" s="123">
        <f t="shared" si="59"/>
        <v>213.376</v>
      </c>
      <c r="DG70" s="123">
        <f t="shared" si="60"/>
        <v>-120</v>
      </c>
      <c r="DH70" s="123">
        <f t="shared" si="61"/>
        <v>0</v>
      </c>
      <c r="DI70" s="123">
        <f t="shared" si="62"/>
        <v>0</v>
      </c>
      <c r="DJ70" s="123">
        <f t="shared" si="63"/>
        <v>-93.376000000000005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-44</v>
      </c>
      <c r="D71" s="124">
        <v>0</v>
      </c>
      <c r="E71" s="124">
        <v>0</v>
      </c>
      <c r="F71" s="124">
        <v>-70.652000000000001</v>
      </c>
      <c r="G71" s="124">
        <v>-114.652</v>
      </c>
      <c r="H71" s="118"/>
      <c r="I71" s="33">
        <v>69</v>
      </c>
      <c r="J71" s="124">
        <v>44</v>
      </c>
      <c r="K71" s="124">
        <v>0</v>
      </c>
      <c r="L71" s="124">
        <v>0</v>
      </c>
      <c r="M71" s="124">
        <v>0</v>
      </c>
      <c r="N71" s="124">
        <v>44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70.652000000000001</v>
      </c>
      <c r="AF71" s="124">
        <v>0</v>
      </c>
      <c r="AG71" s="124">
        <v>0</v>
      </c>
      <c r="AH71" s="124">
        <v>0</v>
      </c>
      <c r="AI71" s="124">
        <v>70.652000000000001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44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-44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70.652000000000001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-70.652000000000001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440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440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706.52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706.52</v>
      </c>
      <c r="DF71" s="123">
        <f t="shared" si="59"/>
        <v>114.652</v>
      </c>
      <c r="DG71" s="123">
        <f t="shared" si="60"/>
        <v>-44</v>
      </c>
      <c r="DH71" s="123">
        <f t="shared" si="61"/>
        <v>0</v>
      </c>
      <c r="DI71" s="123">
        <f t="shared" si="62"/>
        <v>0</v>
      </c>
      <c r="DJ71" s="123">
        <f t="shared" si="63"/>
        <v>-70.652000000000001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-34</v>
      </c>
      <c r="D72" s="124">
        <v>0</v>
      </c>
      <c r="E72" s="124">
        <v>0</v>
      </c>
      <c r="F72" s="124">
        <v>-53.941000000000003</v>
      </c>
      <c r="G72" s="124">
        <v>-87.941000000000003</v>
      </c>
      <c r="H72" s="118"/>
      <c r="I72" s="33">
        <v>70</v>
      </c>
      <c r="J72" s="124">
        <v>34</v>
      </c>
      <c r="K72" s="124">
        <v>0</v>
      </c>
      <c r="L72" s="124">
        <v>0</v>
      </c>
      <c r="M72" s="124">
        <v>0</v>
      </c>
      <c r="N72" s="124">
        <v>34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53.941000000000003</v>
      </c>
      <c r="AF72" s="124">
        <v>0</v>
      </c>
      <c r="AG72" s="124">
        <v>0</v>
      </c>
      <c r="AH72" s="124">
        <v>0</v>
      </c>
      <c r="AI72" s="124">
        <v>53.941000000000003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34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-34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53.941000000000003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-53.941000000000003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340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340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539.41000000000008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539.41000000000008</v>
      </c>
      <c r="DF72" s="123">
        <f t="shared" si="59"/>
        <v>87.941000000000003</v>
      </c>
      <c r="DG72" s="123">
        <f t="shared" si="60"/>
        <v>-34</v>
      </c>
      <c r="DH72" s="123">
        <f t="shared" si="61"/>
        <v>0</v>
      </c>
      <c r="DI72" s="123">
        <f t="shared" si="62"/>
        <v>0</v>
      </c>
      <c r="DJ72" s="123">
        <f t="shared" si="63"/>
        <v>-53.941000000000003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-29</v>
      </c>
      <c r="D73" s="124">
        <v>0</v>
      </c>
      <c r="E73" s="124">
        <v>0</v>
      </c>
      <c r="F73" s="124">
        <v>-68.128</v>
      </c>
      <c r="G73" s="124">
        <v>-97.128</v>
      </c>
      <c r="H73" s="118"/>
      <c r="I73" s="33">
        <v>71</v>
      </c>
      <c r="J73" s="124">
        <v>29</v>
      </c>
      <c r="K73" s="124">
        <v>0</v>
      </c>
      <c r="L73" s="124">
        <v>0</v>
      </c>
      <c r="M73" s="124">
        <v>0</v>
      </c>
      <c r="N73" s="124">
        <v>29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68.128</v>
      </c>
      <c r="AF73" s="124">
        <v>0</v>
      </c>
      <c r="AG73" s="124">
        <v>0</v>
      </c>
      <c r="AH73" s="124">
        <v>0</v>
      </c>
      <c r="AI73" s="124">
        <v>68.128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29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-29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68.128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-68.128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290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290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681.28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681.28</v>
      </c>
      <c r="DF73" s="123">
        <f t="shared" si="59"/>
        <v>97.128</v>
      </c>
      <c r="DG73" s="123">
        <f t="shared" si="60"/>
        <v>-29</v>
      </c>
      <c r="DH73" s="123">
        <f t="shared" si="61"/>
        <v>0</v>
      </c>
      <c r="DI73" s="123">
        <f t="shared" si="62"/>
        <v>0</v>
      </c>
      <c r="DJ73" s="123">
        <f t="shared" si="63"/>
        <v>-68.128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-98.644000000000005</v>
      </c>
      <c r="D74" s="124">
        <v>0</v>
      </c>
      <c r="E74" s="124">
        <v>0</v>
      </c>
      <c r="F74" s="124">
        <v>-134.35599999999999</v>
      </c>
      <c r="G74" s="124">
        <v>-233</v>
      </c>
      <c r="H74" s="118"/>
      <c r="I74" s="33">
        <v>72</v>
      </c>
      <c r="J74" s="124">
        <v>98.644000000000005</v>
      </c>
      <c r="K74" s="124">
        <v>0</v>
      </c>
      <c r="L74" s="124">
        <v>0</v>
      </c>
      <c r="M74" s="124">
        <v>0</v>
      </c>
      <c r="N74" s="124">
        <v>98.644000000000005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134.35599999999999</v>
      </c>
      <c r="AF74" s="124">
        <v>0</v>
      </c>
      <c r="AG74" s="124">
        <v>0</v>
      </c>
      <c r="AH74" s="124">
        <v>0</v>
      </c>
      <c r="AI74" s="124">
        <v>134.35599999999999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98.644000000000005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-98.644000000000005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134.35599999999999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-134.35599999999999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986.44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986.44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1343.56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1343.56</v>
      </c>
      <c r="DF74" s="123">
        <f t="shared" si="59"/>
        <v>233</v>
      </c>
      <c r="DG74" s="123">
        <f t="shared" si="60"/>
        <v>-98.644000000000005</v>
      </c>
      <c r="DH74" s="123">
        <f t="shared" si="61"/>
        <v>0</v>
      </c>
      <c r="DI74" s="123">
        <f t="shared" si="62"/>
        <v>0</v>
      </c>
      <c r="DJ74" s="123">
        <f t="shared" si="63"/>
        <v>-134.35599999999999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-97.796999999999997</v>
      </c>
      <c r="D75" s="124">
        <v>0</v>
      </c>
      <c r="E75" s="124">
        <v>0</v>
      </c>
      <c r="F75" s="124">
        <v>-133.203</v>
      </c>
      <c r="G75" s="124">
        <v>-231</v>
      </c>
      <c r="H75" s="118"/>
      <c r="I75" s="33">
        <v>73</v>
      </c>
      <c r="J75" s="124">
        <v>97.796999999999997</v>
      </c>
      <c r="K75" s="124">
        <v>0</v>
      </c>
      <c r="L75" s="124">
        <v>0</v>
      </c>
      <c r="M75" s="124">
        <v>0</v>
      </c>
      <c r="N75" s="124">
        <v>97.796999999999997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133.203</v>
      </c>
      <c r="AF75" s="124">
        <v>0</v>
      </c>
      <c r="AG75" s="124">
        <v>0</v>
      </c>
      <c r="AH75" s="124">
        <v>0</v>
      </c>
      <c r="AI75" s="124">
        <v>133.203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97.796999999999997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-97.796999999999997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133.203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-133.203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977.97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977.97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1332.03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1332.03</v>
      </c>
      <c r="DF75" s="123">
        <f t="shared" si="59"/>
        <v>231</v>
      </c>
      <c r="DG75" s="123">
        <f t="shared" si="60"/>
        <v>-97.796999999999997</v>
      </c>
      <c r="DH75" s="123">
        <f t="shared" si="61"/>
        <v>0</v>
      </c>
      <c r="DI75" s="123">
        <f t="shared" si="62"/>
        <v>0</v>
      </c>
      <c r="DJ75" s="123">
        <f t="shared" si="63"/>
        <v>-133.203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-99.914000000000001</v>
      </c>
      <c r="D76" s="124">
        <v>0</v>
      </c>
      <c r="E76" s="124">
        <v>0</v>
      </c>
      <c r="F76" s="124">
        <v>-136.08600000000001</v>
      </c>
      <c r="G76" s="124">
        <v>-236</v>
      </c>
      <c r="H76" s="118"/>
      <c r="I76" s="33">
        <v>74</v>
      </c>
      <c r="J76" s="124">
        <v>99.914000000000001</v>
      </c>
      <c r="K76" s="124">
        <v>0</v>
      </c>
      <c r="L76" s="124">
        <v>0</v>
      </c>
      <c r="M76" s="124">
        <v>0</v>
      </c>
      <c r="N76" s="124">
        <v>99.914000000000001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136.08600000000001</v>
      </c>
      <c r="AF76" s="124">
        <v>0</v>
      </c>
      <c r="AG76" s="124">
        <v>0</v>
      </c>
      <c r="AH76" s="124">
        <v>0</v>
      </c>
      <c r="AI76" s="124">
        <v>136.08600000000001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99.914000000000001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-99.914000000000001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136.08600000000001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-136.08600000000001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999.14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999.14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1360.8600000000001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1360.8600000000001</v>
      </c>
      <c r="DF76" s="123">
        <f t="shared" si="59"/>
        <v>236</v>
      </c>
      <c r="DG76" s="123">
        <f t="shared" si="60"/>
        <v>-99.914000000000001</v>
      </c>
      <c r="DH76" s="123">
        <f t="shared" si="61"/>
        <v>0</v>
      </c>
      <c r="DI76" s="123">
        <f t="shared" si="62"/>
        <v>0</v>
      </c>
      <c r="DJ76" s="123">
        <f t="shared" si="63"/>
        <v>-136.08600000000001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-98.644000000000005</v>
      </c>
      <c r="D77" s="124">
        <v>0</v>
      </c>
      <c r="E77" s="124">
        <v>0</v>
      </c>
      <c r="F77" s="124">
        <v>-134.35599999999999</v>
      </c>
      <c r="G77" s="124">
        <v>-233</v>
      </c>
      <c r="H77" s="118"/>
      <c r="I77" s="33">
        <v>75</v>
      </c>
      <c r="J77" s="124">
        <v>98.644000000000005</v>
      </c>
      <c r="K77" s="124">
        <v>0</v>
      </c>
      <c r="L77" s="124">
        <v>0</v>
      </c>
      <c r="M77" s="124">
        <v>0</v>
      </c>
      <c r="N77" s="124">
        <v>98.644000000000005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134.35599999999999</v>
      </c>
      <c r="AF77" s="124">
        <v>0</v>
      </c>
      <c r="AG77" s="124">
        <v>0</v>
      </c>
      <c r="AH77" s="124">
        <v>0</v>
      </c>
      <c r="AI77" s="124">
        <v>134.35599999999999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98.644000000000005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-98.644000000000005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134.35599999999999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-134.35599999999999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986.44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986.44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1343.56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1343.56</v>
      </c>
      <c r="DF77" s="123">
        <f t="shared" si="59"/>
        <v>233</v>
      </c>
      <c r="DG77" s="123">
        <f t="shared" si="60"/>
        <v>-98.644000000000005</v>
      </c>
      <c r="DH77" s="123">
        <f t="shared" si="61"/>
        <v>0</v>
      </c>
      <c r="DI77" s="123">
        <f t="shared" si="62"/>
        <v>0</v>
      </c>
      <c r="DJ77" s="123">
        <f t="shared" si="63"/>
        <v>-134.35599999999999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-101.607</v>
      </c>
      <c r="D78" s="124">
        <v>0</v>
      </c>
      <c r="E78" s="124">
        <v>0</v>
      </c>
      <c r="F78" s="124">
        <v>-138.393</v>
      </c>
      <c r="G78" s="124">
        <v>-240</v>
      </c>
      <c r="H78" s="118"/>
      <c r="I78" s="33">
        <v>76</v>
      </c>
      <c r="J78" s="124">
        <v>101.607</v>
      </c>
      <c r="K78" s="124">
        <v>0</v>
      </c>
      <c r="L78" s="124">
        <v>0</v>
      </c>
      <c r="M78" s="124">
        <v>0</v>
      </c>
      <c r="N78" s="124">
        <v>101.607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138.393</v>
      </c>
      <c r="AF78" s="124">
        <v>0</v>
      </c>
      <c r="AG78" s="124">
        <v>0</v>
      </c>
      <c r="AH78" s="124">
        <v>0</v>
      </c>
      <c r="AI78" s="124">
        <v>138.393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101.607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-101.607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138.393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-138.393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1016.0699999999999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1016.0699999999999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1383.93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1383.93</v>
      </c>
      <c r="DF78" s="123">
        <f t="shared" si="59"/>
        <v>240</v>
      </c>
      <c r="DG78" s="123">
        <f t="shared" si="60"/>
        <v>-101.607</v>
      </c>
      <c r="DH78" s="123">
        <f t="shared" si="61"/>
        <v>0</v>
      </c>
      <c r="DI78" s="123">
        <f t="shared" si="62"/>
        <v>0</v>
      </c>
      <c r="DJ78" s="123">
        <f t="shared" si="63"/>
        <v>-138.393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-45.3</v>
      </c>
      <c r="D79" s="124">
        <v>0</v>
      </c>
      <c r="E79" s="124">
        <v>0</v>
      </c>
      <c r="F79" s="124">
        <v>-61.7</v>
      </c>
      <c r="G79" s="124">
        <v>-107</v>
      </c>
      <c r="H79" s="118"/>
      <c r="I79" s="33">
        <v>77</v>
      </c>
      <c r="J79" s="124">
        <v>45.3</v>
      </c>
      <c r="K79" s="124">
        <v>0</v>
      </c>
      <c r="L79" s="124">
        <v>0</v>
      </c>
      <c r="M79" s="124">
        <v>0</v>
      </c>
      <c r="N79" s="124">
        <v>45.3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61.7</v>
      </c>
      <c r="AF79" s="124">
        <v>0</v>
      </c>
      <c r="AG79" s="124">
        <v>0</v>
      </c>
      <c r="AH79" s="124">
        <v>0</v>
      </c>
      <c r="AI79" s="124">
        <v>61.7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45.3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-45.3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61.7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-61.7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453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453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617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617</v>
      </c>
      <c r="DF79" s="123">
        <f t="shared" si="59"/>
        <v>107</v>
      </c>
      <c r="DG79" s="123">
        <f t="shared" si="60"/>
        <v>-45.3</v>
      </c>
      <c r="DH79" s="123">
        <f t="shared" si="61"/>
        <v>0</v>
      </c>
      <c r="DI79" s="123">
        <f t="shared" si="62"/>
        <v>0</v>
      </c>
      <c r="DJ79" s="123">
        <f t="shared" si="63"/>
        <v>-61.7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-55.884</v>
      </c>
      <c r="D80" s="124">
        <v>0</v>
      </c>
      <c r="E80" s="124">
        <v>0</v>
      </c>
      <c r="F80" s="124">
        <v>-76.116</v>
      </c>
      <c r="G80" s="124">
        <v>-132</v>
      </c>
      <c r="H80" s="118"/>
      <c r="I80" s="33">
        <v>78</v>
      </c>
      <c r="J80" s="124">
        <v>55.884</v>
      </c>
      <c r="K80" s="124">
        <v>0</v>
      </c>
      <c r="L80" s="124">
        <v>0</v>
      </c>
      <c r="M80" s="124">
        <v>0</v>
      </c>
      <c r="N80" s="124">
        <v>55.884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76.116</v>
      </c>
      <c r="AF80" s="124">
        <v>0</v>
      </c>
      <c r="AG80" s="124">
        <v>0</v>
      </c>
      <c r="AH80" s="124">
        <v>0</v>
      </c>
      <c r="AI80" s="124">
        <v>76.116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55.884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-55.884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76.116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-76.116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558.84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558.84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761.16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761.16</v>
      </c>
      <c r="DF80" s="123">
        <f t="shared" si="59"/>
        <v>132</v>
      </c>
      <c r="DG80" s="123">
        <f t="shared" si="60"/>
        <v>-55.884</v>
      </c>
      <c r="DH80" s="123">
        <f t="shared" si="61"/>
        <v>0</v>
      </c>
      <c r="DI80" s="123">
        <f t="shared" si="62"/>
        <v>0</v>
      </c>
      <c r="DJ80" s="123">
        <f t="shared" si="63"/>
        <v>-76.116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-73.242000000000004</v>
      </c>
      <c r="D81" s="124">
        <v>0</v>
      </c>
      <c r="E81" s="124">
        <v>0</v>
      </c>
      <c r="F81" s="124">
        <v>-99.757999999999996</v>
      </c>
      <c r="G81" s="124">
        <v>-173</v>
      </c>
      <c r="H81" s="118"/>
      <c r="I81" s="33">
        <v>79</v>
      </c>
      <c r="J81" s="124">
        <v>73.242000000000004</v>
      </c>
      <c r="K81" s="124">
        <v>0</v>
      </c>
      <c r="L81" s="124">
        <v>0</v>
      </c>
      <c r="M81" s="124">
        <v>0</v>
      </c>
      <c r="N81" s="124">
        <v>73.242000000000004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99.757999999999996</v>
      </c>
      <c r="AF81" s="124">
        <v>0</v>
      </c>
      <c r="AG81" s="124">
        <v>0</v>
      </c>
      <c r="AH81" s="124">
        <v>0</v>
      </c>
      <c r="AI81" s="124">
        <v>99.757999999999996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73.242000000000004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-73.242000000000004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99.757999999999996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-99.757999999999996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732.42000000000007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732.42000000000007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997.57999999999993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997.57999999999993</v>
      </c>
      <c r="DF81" s="123">
        <f t="shared" si="59"/>
        <v>173</v>
      </c>
      <c r="DG81" s="123">
        <f t="shared" si="60"/>
        <v>-73.242000000000004</v>
      </c>
      <c r="DH81" s="123">
        <f t="shared" si="61"/>
        <v>0</v>
      </c>
      <c r="DI81" s="123">
        <f t="shared" si="62"/>
        <v>0</v>
      </c>
      <c r="DJ81" s="123">
        <f t="shared" si="63"/>
        <v>-99.757999999999996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-86.366</v>
      </c>
      <c r="D82" s="124">
        <v>0</v>
      </c>
      <c r="E82" s="124">
        <v>0</v>
      </c>
      <c r="F82" s="124">
        <v>-117.634</v>
      </c>
      <c r="G82" s="124">
        <v>-204</v>
      </c>
      <c r="H82" s="118"/>
      <c r="I82" s="33">
        <v>80</v>
      </c>
      <c r="J82" s="124">
        <v>86.366</v>
      </c>
      <c r="K82" s="124">
        <v>0</v>
      </c>
      <c r="L82" s="124">
        <v>0</v>
      </c>
      <c r="M82" s="124">
        <v>0</v>
      </c>
      <c r="N82" s="124">
        <v>86.366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117.634</v>
      </c>
      <c r="AF82" s="124">
        <v>0</v>
      </c>
      <c r="AG82" s="124">
        <v>0</v>
      </c>
      <c r="AH82" s="124">
        <v>0</v>
      </c>
      <c r="AI82" s="124">
        <v>117.634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86.366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-86.366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117.634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-117.634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863.66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863.66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1176.3399999999999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1176.3399999999999</v>
      </c>
      <c r="DF82" s="123">
        <f t="shared" si="59"/>
        <v>204</v>
      </c>
      <c r="DG82" s="123">
        <f t="shared" si="60"/>
        <v>-86.366</v>
      </c>
      <c r="DH82" s="123">
        <f t="shared" si="61"/>
        <v>0</v>
      </c>
      <c r="DI82" s="123">
        <f t="shared" si="62"/>
        <v>0</v>
      </c>
      <c r="DJ82" s="123">
        <f t="shared" si="63"/>
        <v>-117.634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-99.066999999999993</v>
      </c>
      <c r="D83" s="124">
        <v>0</v>
      </c>
      <c r="E83" s="124">
        <v>0</v>
      </c>
      <c r="F83" s="124">
        <v>-134.93299999999999</v>
      </c>
      <c r="G83" s="124">
        <v>-234</v>
      </c>
      <c r="H83" s="118"/>
      <c r="I83" s="33">
        <v>81</v>
      </c>
      <c r="J83" s="124">
        <v>99.066999999999993</v>
      </c>
      <c r="K83" s="124">
        <v>0</v>
      </c>
      <c r="L83" s="124">
        <v>0</v>
      </c>
      <c r="M83" s="124">
        <v>0</v>
      </c>
      <c r="N83" s="124">
        <v>99.066999999999993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134.93299999999999</v>
      </c>
      <c r="AF83" s="124">
        <v>0</v>
      </c>
      <c r="AG83" s="124">
        <v>0</v>
      </c>
      <c r="AH83" s="124">
        <v>0</v>
      </c>
      <c r="AI83" s="124">
        <v>134.93299999999999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99.066999999999993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-99.066999999999993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134.93299999999999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-134.93299999999999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990.67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990.67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1349.33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1349.33</v>
      </c>
      <c r="DF83" s="123">
        <f t="shared" si="59"/>
        <v>234</v>
      </c>
      <c r="DG83" s="123">
        <f t="shared" si="60"/>
        <v>-99.066999999999993</v>
      </c>
      <c r="DH83" s="123">
        <f t="shared" si="61"/>
        <v>0</v>
      </c>
      <c r="DI83" s="123">
        <f t="shared" si="62"/>
        <v>0</v>
      </c>
      <c r="DJ83" s="123">
        <f t="shared" si="63"/>
        <v>-134.93299999999999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-116.425</v>
      </c>
      <c r="D84" s="124">
        <v>0</v>
      </c>
      <c r="E84" s="124">
        <v>0</v>
      </c>
      <c r="F84" s="124">
        <v>-158.57499999999999</v>
      </c>
      <c r="G84" s="124">
        <v>-275</v>
      </c>
      <c r="H84" s="118"/>
      <c r="I84" s="33">
        <v>82</v>
      </c>
      <c r="J84" s="124">
        <v>116.425</v>
      </c>
      <c r="K84" s="124">
        <v>0</v>
      </c>
      <c r="L84" s="124">
        <v>0</v>
      </c>
      <c r="M84" s="124">
        <v>0</v>
      </c>
      <c r="N84" s="124">
        <v>116.425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158.57499999999999</v>
      </c>
      <c r="AF84" s="124">
        <v>0</v>
      </c>
      <c r="AG84" s="124">
        <v>0</v>
      </c>
      <c r="AH84" s="124">
        <v>0</v>
      </c>
      <c r="AI84" s="124">
        <v>158.57499999999999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116.425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-116.425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158.57499999999999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-158.57499999999999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1164.25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1164.25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1585.75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1585.75</v>
      </c>
      <c r="DF84" s="123">
        <f t="shared" si="59"/>
        <v>275</v>
      </c>
      <c r="DG84" s="123">
        <f t="shared" si="60"/>
        <v>-116.425</v>
      </c>
      <c r="DH84" s="123">
        <f t="shared" si="61"/>
        <v>0</v>
      </c>
      <c r="DI84" s="123">
        <f t="shared" si="62"/>
        <v>0</v>
      </c>
      <c r="DJ84" s="123">
        <f t="shared" si="63"/>
        <v>-158.57499999999999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-132.089</v>
      </c>
      <c r="D85" s="124">
        <v>0</v>
      </c>
      <c r="E85" s="124">
        <v>0</v>
      </c>
      <c r="F85" s="124">
        <v>-179.911</v>
      </c>
      <c r="G85" s="124">
        <v>-312</v>
      </c>
      <c r="H85" s="118"/>
      <c r="I85" s="33">
        <v>83</v>
      </c>
      <c r="J85" s="124">
        <v>132.089</v>
      </c>
      <c r="K85" s="124">
        <v>0</v>
      </c>
      <c r="L85" s="124">
        <v>0</v>
      </c>
      <c r="M85" s="124">
        <v>0</v>
      </c>
      <c r="N85" s="124">
        <v>132.089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179.911</v>
      </c>
      <c r="AF85" s="124">
        <v>0</v>
      </c>
      <c r="AG85" s="124">
        <v>0</v>
      </c>
      <c r="AH85" s="124">
        <v>0</v>
      </c>
      <c r="AI85" s="124">
        <v>179.911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132.089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-132.089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179.911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-179.911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1320.8899999999999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1320.8899999999999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1799.1100000000001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1799.1100000000001</v>
      </c>
      <c r="DF85" s="123">
        <f t="shared" si="59"/>
        <v>312</v>
      </c>
      <c r="DG85" s="123">
        <f t="shared" si="60"/>
        <v>-132.089</v>
      </c>
      <c r="DH85" s="123">
        <f t="shared" si="61"/>
        <v>0</v>
      </c>
      <c r="DI85" s="123">
        <f t="shared" si="62"/>
        <v>0</v>
      </c>
      <c r="DJ85" s="123">
        <f t="shared" si="63"/>
        <v>-179.911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-135</v>
      </c>
      <c r="D86" s="124">
        <v>0</v>
      </c>
      <c r="E86" s="124">
        <v>0</v>
      </c>
      <c r="F86" s="124">
        <v>-223</v>
      </c>
      <c r="G86" s="124">
        <v>-358</v>
      </c>
      <c r="H86" s="118"/>
      <c r="I86" s="33">
        <v>84</v>
      </c>
      <c r="J86" s="124">
        <v>135</v>
      </c>
      <c r="K86" s="124">
        <v>0</v>
      </c>
      <c r="L86" s="124">
        <v>0</v>
      </c>
      <c r="M86" s="124">
        <v>0</v>
      </c>
      <c r="N86" s="124">
        <v>135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223</v>
      </c>
      <c r="AF86" s="124">
        <v>0</v>
      </c>
      <c r="AG86" s="124">
        <v>0</v>
      </c>
      <c r="AH86" s="124">
        <v>0</v>
      </c>
      <c r="AI86" s="124">
        <v>223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135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-135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223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-223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1350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1350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2230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2230</v>
      </c>
      <c r="DF86" s="123">
        <f t="shared" si="59"/>
        <v>358</v>
      </c>
      <c r="DG86" s="123">
        <f t="shared" si="60"/>
        <v>-135</v>
      </c>
      <c r="DH86" s="123">
        <f t="shared" si="61"/>
        <v>0</v>
      </c>
      <c r="DI86" s="123">
        <f t="shared" si="62"/>
        <v>0</v>
      </c>
      <c r="DJ86" s="123">
        <f t="shared" si="63"/>
        <v>-223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-145</v>
      </c>
      <c r="D87" s="124">
        <v>0</v>
      </c>
      <c r="E87" s="124">
        <v>0</v>
      </c>
      <c r="F87" s="124">
        <v>-229</v>
      </c>
      <c r="G87" s="124">
        <v>-374</v>
      </c>
      <c r="H87" s="118"/>
      <c r="I87" s="33">
        <v>85</v>
      </c>
      <c r="J87" s="124">
        <v>145</v>
      </c>
      <c r="K87" s="124">
        <v>0</v>
      </c>
      <c r="L87" s="124">
        <v>0</v>
      </c>
      <c r="M87" s="124">
        <v>0</v>
      </c>
      <c r="N87" s="124">
        <v>145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229</v>
      </c>
      <c r="AF87" s="124">
        <v>0</v>
      </c>
      <c r="AG87" s="124">
        <v>0</v>
      </c>
      <c r="AH87" s="124">
        <v>0</v>
      </c>
      <c r="AI87" s="124">
        <v>229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145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-145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229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-229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1450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1450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2290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2290</v>
      </c>
      <c r="DF87" s="123">
        <f t="shared" si="59"/>
        <v>374</v>
      </c>
      <c r="DG87" s="123">
        <f t="shared" si="60"/>
        <v>-145</v>
      </c>
      <c r="DH87" s="123">
        <f t="shared" si="61"/>
        <v>0</v>
      </c>
      <c r="DI87" s="123">
        <f t="shared" si="62"/>
        <v>0</v>
      </c>
      <c r="DJ87" s="123">
        <f t="shared" si="63"/>
        <v>-229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-130</v>
      </c>
      <c r="D88" s="124">
        <v>0</v>
      </c>
      <c r="E88" s="124">
        <v>0</v>
      </c>
      <c r="F88" s="124">
        <v>-277</v>
      </c>
      <c r="G88" s="124">
        <v>-407</v>
      </c>
      <c r="H88" s="118"/>
      <c r="I88" s="33">
        <v>86</v>
      </c>
      <c r="J88" s="124">
        <v>130</v>
      </c>
      <c r="K88" s="124">
        <v>0</v>
      </c>
      <c r="L88" s="124">
        <v>0</v>
      </c>
      <c r="M88" s="124">
        <v>0</v>
      </c>
      <c r="N88" s="124">
        <v>130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277</v>
      </c>
      <c r="AF88" s="124">
        <v>0</v>
      </c>
      <c r="AG88" s="124">
        <v>0</v>
      </c>
      <c r="AH88" s="124">
        <v>0</v>
      </c>
      <c r="AI88" s="124">
        <v>277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130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-130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277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-277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1300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1300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2770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2770</v>
      </c>
      <c r="DF88" s="123">
        <f t="shared" si="59"/>
        <v>407</v>
      </c>
      <c r="DG88" s="123">
        <f t="shared" si="60"/>
        <v>-130</v>
      </c>
      <c r="DH88" s="123">
        <f t="shared" si="61"/>
        <v>0</v>
      </c>
      <c r="DI88" s="123">
        <f t="shared" si="62"/>
        <v>0</v>
      </c>
      <c r="DJ88" s="123">
        <f t="shared" si="63"/>
        <v>-277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-110</v>
      </c>
      <c r="D89" s="124">
        <v>0</v>
      </c>
      <c r="E89" s="124">
        <v>0</v>
      </c>
      <c r="F89" s="124">
        <v>-313</v>
      </c>
      <c r="G89" s="124">
        <v>-423</v>
      </c>
      <c r="H89" s="118"/>
      <c r="I89" s="33">
        <v>87</v>
      </c>
      <c r="J89" s="124">
        <v>110</v>
      </c>
      <c r="K89" s="124">
        <v>0</v>
      </c>
      <c r="L89" s="124">
        <v>0</v>
      </c>
      <c r="M89" s="124">
        <v>0</v>
      </c>
      <c r="N89" s="124">
        <v>110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313</v>
      </c>
      <c r="AF89" s="124">
        <v>0</v>
      </c>
      <c r="AG89" s="124">
        <v>0</v>
      </c>
      <c r="AH89" s="124">
        <v>0</v>
      </c>
      <c r="AI89" s="124">
        <v>313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110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-110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313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-313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1100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1100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3130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3130</v>
      </c>
      <c r="DF89" s="123">
        <f t="shared" si="59"/>
        <v>423</v>
      </c>
      <c r="DG89" s="123">
        <f t="shared" si="60"/>
        <v>-110</v>
      </c>
      <c r="DH89" s="123">
        <f t="shared" si="61"/>
        <v>0</v>
      </c>
      <c r="DI89" s="123">
        <f t="shared" si="62"/>
        <v>0</v>
      </c>
      <c r="DJ89" s="123">
        <f t="shared" si="63"/>
        <v>-313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-85</v>
      </c>
      <c r="D90" s="124">
        <v>0</v>
      </c>
      <c r="E90" s="124">
        <v>0</v>
      </c>
      <c r="F90" s="124">
        <v>-315.62799999999999</v>
      </c>
      <c r="G90" s="124">
        <v>-400.62799999999999</v>
      </c>
      <c r="H90" s="118"/>
      <c r="I90" s="33">
        <v>88</v>
      </c>
      <c r="J90" s="124">
        <v>85</v>
      </c>
      <c r="K90" s="124">
        <v>0</v>
      </c>
      <c r="L90" s="124">
        <v>0</v>
      </c>
      <c r="M90" s="124">
        <v>0</v>
      </c>
      <c r="N90" s="124">
        <v>85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315.62799999999999</v>
      </c>
      <c r="AF90" s="124">
        <v>0</v>
      </c>
      <c r="AG90" s="124">
        <v>0</v>
      </c>
      <c r="AH90" s="124">
        <v>0</v>
      </c>
      <c r="AI90" s="124">
        <v>315.62799999999999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85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-85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315.62799999999999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-315.62799999999999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850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850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3156.2799999999997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3156.2799999999997</v>
      </c>
      <c r="DF90" s="123">
        <f t="shared" si="59"/>
        <v>400.62799999999999</v>
      </c>
      <c r="DG90" s="123">
        <f t="shared" si="60"/>
        <v>-85</v>
      </c>
      <c r="DH90" s="123">
        <f t="shared" si="61"/>
        <v>0</v>
      </c>
      <c r="DI90" s="123">
        <f t="shared" si="62"/>
        <v>0</v>
      </c>
      <c r="DJ90" s="123">
        <f t="shared" si="63"/>
        <v>-315.62799999999999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-115</v>
      </c>
      <c r="D91" s="124">
        <v>0</v>
      </c>
      <c r="E91" s="124">
        <v>0</v>
      </c>
      <c r="F91" s="124">
        <v>-222</v>
      </c>
      <c r="G91" s="124">
        <v>-337</v>
      </c>
      <c r="H91" s="118"/>
      <c r="I91" s="33">
        <v>89</v>
      </c>
      <c r="J91" s="124">
        <v>115</v>
      </c>
      <c r="K91" s="124">
        <v>0</v>
      </c>
      <c r="L91" s="124">
        <v>0</v>
      </c>
      <c r="M91" s="124">
        <v>0</v>
      </c>
      <c r="N91" s="124">
        <v>115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222</v>
      </c>
      <c r="AF91" s="124">
        <v>0</v>
      </c>
      <c r="AG91" s="124">
        <v>0</v>
      </c>
      <c r="AH91" s="124">
        <v>0</v>
      </c>
      <c r="AI91" s="124">
        <v>222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115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-115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222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-222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1150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1150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2220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2220</v>
      </c>
      <c r="DF91" s="123">
        <f t="shared" si="59"/>
        <v>337</v>
      </c>
      <c r="DG91" s="123">
        <f t="shared" si="60"/>
        <v>-115</v>
      </c>
      <c r="DH91" s="123">
        <f t="shared" si="61"/>
        <v>0</v>
      </c>
      <c r="DI91" s="123">
        <f t="shared" si="62"/>
        <v>0</v>
      </c>
      <c r="DJ91" s="123">
        <f t="shared" si="63"/>
        <v>-222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-80</v>
      </c>
      <c r="D92" s="124">
        <v>0</v>
      </c>
      <c r="E92" s="124">
        <v>0</v>
      </c>
      <c r="F92" s="124">
        <v>-245.833</v>
      </c>
      <c r="G92" s="124">
        <v>-325.83300000000003</v>
      </c>
      <c r="H92" s="118"/>
      <c r="I92" s="33">
        <v>90</v>
      </c>
      <c r="J92" s="124">
        <v>80</v>
      </c>
      <c r="K92" s="124">
        <v>0</v>
      </c>
      <c r="L92" s="124">
        <v>0</v>
      </c>
      <c r="M92" s="124">
        <v>0</v>
      </c>
      <c r="N92" s="124">
        <v>80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245.833</v>
      </c>
      <c r="AF92" s="124">
        <v>0</v>
      </c>
      <c r="AG92" s="124">
        <v>0</v>
      </c>
      <c r="AH92" s="124">
        <v>0</v>
      </c>
      <c r="AI92" s="124">
        <v>245.833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80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-80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245.833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-245.833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800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800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2458.33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2458.33</v>
      </c>
      <c r="DF92" s="123">
        <f t="shared" si="59"/>
        <v>325.83299999999997</v>
      </c>
      <c r="DG92" s="123">
        <f t="shared" si="60"/>
        <v>-80</v>
      </c>
      <c r="DH92" s="123">
        <f t="shared" si="61"/>
        <v>0</v>
      </c>
      <c r="DI92" s="123">
        <f t="shared" si="62"/>
        <v>0</v>
      </c>
      <c r="DJ92" s="123">
        <f t="shared" si="63"/>
        <v>-245.833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-60</v>
      </c>
      <c r="D93" s="124">
        <v>0</v>
      </c>
      <c r="E93" s="124">
        <v>0</v>
      </c>
      <c r="F93" s="124">
        <v>-220.149</v>
      </c>
      <c r="G93" s="124">
        <v>-280.149</v>
      </c>
      <c r="H93" s="118"/>
      <c r="I93" s="33">
        <v>91</v>
      </c>
      <c r="J93" s="124">
        <v>60</v>
      </c>
      <c r="K93" s="124">
        <v>0</v>
      </c>
      <c r="L93" s="124">
        <v>0</v>
      </c>
      <c r="M93" s="124">
        <v>0</v>
      </c>
      <c r="N93" s="124">
        <v>60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220.149</v>
      </c>
      <c r="AF93" s="124">
        <v>0</v>
      </c>
      <c r="AG93" s="124">
        <v>0</v>
      </c>
      <c r="AH93" s="124">
        <v>0</v>
      </c>
      <c r="AI93" s="124">
        <v>220.149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60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-60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220.149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-220.149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600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600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2201.4899999999998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2201.4899999999998</v>
      </c>
      <c r="DF93" s="123">
        <f t="shared" si="59"/>
        <v>280.149</v>
      </c>
      <c r="DG93" s="123">
        <f t="shared" si="60"/>
        <v>-60</v>
      </c>
      <c r="DH93" s="123">
        <f t="shared" si="61"/>
        <v>0</v>
      </c>
      <c r="DI93" s="123">
        <f t="shared" si="62"/>
        <v>0</v>
      </c>
      <c r="DJ93" s="123">
        <f t="shared" si="63"/>
        <v>-220.149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-45</v>
      </c>
      <c r="D94" s="124">
        <v>0</v>
      </c>
      <c r="E94" s="124">
        <v>0</v>
      </c>
      <c r="F94" s="124">
        <v>-196.95</v>
      </c>
      <c r="G94" s="124">
        <v>-241.95</v>
      </c>
      <c r="H94" s="118"/>
      <c r="I94" s="33">
        <v>92</v>
      </c>
      <c r="J94" s="124">
        <v>45</v>
      </c>
      <c r="K94" s="124">
        <v>0</v>
      </c>
      <c r="L94" s="124">
        <v>0</v>
      </c>
      <c r="M94" s="124">
        <v>0</v>
      </c>
      <c r="N94" s="124">
        <v>45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196.95</v>
      </c>
      <c r="AF94" s="124">
        <v>0</v>
      </c>
      <c r="AG94" s="124">
        <v>0</v>
      </c>
      <c r="AH94" s="124">
        <v>0</v>
      </c>
      <c r="AI94" s="124">
        <v>196.95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-45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196.95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-196.95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450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1969.5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1969.5</v>
      </c>
      <c r="DF94" s="123">
        <f t="shared" si="59"/>
        <v>241.95</v>
      </c>
      <c r="DG94" s="123">
        <f t="shared" si="60"/>
        <v>-45</v>
      </c>
      <c r="DH94" s="123">
        <f t="shared" si="61"/>
        <v>0</v>
      </c>
      <c r="DI94" s="123">
        <f t="shared" si="62"/>
        <v>0</v>
      </c>
      <c r="DJ94" s="123">
        <f t="shared" si="63"/>
        <v>-196.95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-35</v>
      </c>
      <c r="D95" s="124">
        <v>0</v>
      </c>
      <c r="E95" s="124">
        <v>0</v>
      </c>
      <c r="F95" s="124">
        <v>-192.63499999999999</v>
      </c>
      <c r="G95" s="124">
        <v>-227.63499999999999</v>
      </c>
      <c r="H95" s="118"/>
      <c r="I95" s="33">
        <v>93</v>
      </c>
      <c r="J95" s="124">
        <v>35</v>
      </c>
      <c r="K95" s="124">
        <v>0</v>
      </c>
      <c r="L95" s="124">
        <v>0</v>
      </c>
      <c r="M95" s="124">
        <v>0</v>
      </c>
      <c r="N95" s="124">
        <v>35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192.63499999999999</v>
      </c>
      <c r="AF95" s="124">
        <v>0</v>
      </c>
      <c r="AG95" s="124">
        <v>0</v>
      </c>
      <c r="AH95" s="124">
        <v>0</v>
      </c>
      <c r="AI95" s="124">
        <v>192.63499999999999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35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-35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192.63499999999999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-192.63499999999999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350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350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1926.35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1926.35</v>
      </c>
      <c r="DF95" s="123">
        <f t="shared" si="59"/>
        <v>227.63499999999999</v>
      </c>
      <c r="DG95" s="123">
        <f t="shared" si="60"/>
        <v>-35</v>
      </c>
      <c r="DH95" s="123">
        <f t="shared" si="61"/>
        <v>0</v>
      </c>
      <c r="DI95" s="123">
        <f t="shared" si="62"/>
        <v>0</v>
      </c>
      <c r="DJ95" s="123">
        <f t="shared" si="63"/>
        <v>-192.63499999999999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-25</v>
      </c>
      <c r="D96" s="124">
        <v>0</v>
      </c>
      <c r="E96" s="124">
        <v>0</v>
      </c>
      <c r="F96" s="124">
        <v>-193.74199999999999</v>
      </c>
      <c r="G96" s="124">
        <v>-218.74199999999999</v>
      </c>
      <c r="H96" s="118"/>
      <c r="I96" s="33">
        <v>94</v>
      </c>
      <c r="J96" s="124">
        <v>25</v>
      </c>
      <c r="K96" s="124">
        <v>0</v>
      </c>
      <c r="L96" s="124">
        <v>0</v>
      </c>
      <c r="M96" s="124">
        <v>0</v>
      </c>
      <c r="N96" s="124">
        <v>25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193.74199999999999</v>
      </c>
      <c r="AF96" s="124">
        <v>0</v>
      </c>
      <c r="AG96" s="124">
        <v>0</v>
      </c>
      <c r="AH96" s="124">
        <v>0</v>
      </c>
      <c r="AI96" s="124">
        <v>193.74199999999999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-25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193.74199999999999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-193.74199999999999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250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1937.4199999999998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1937.4199999999998</v>
      </c>
      <c r="DF96" s="123">
        <f t="shared" si="59"/>
        <v>218.74199999999999</v>
      </c>
      <c r="DG96" s="123">
        <f t="shared" si="60"/>
        <v>-25</v>
      </c>
      <c r="DH96" s="123">
        <f t="shared" si="61"/>
        <v>0</v>
      </c>
      <c r="DI96" s="123">
        <f t="shared" si="62"/>
        <v>0</v>
      </c>
      <c r="DJ96" s="123">
        <f t="shared" si="63"/>
        <v>-193.74199999999999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-20</v>
      </c>
      <c r="D97" s="124">
        <v>0</v>
      </c>
      <c r="E97" s="124">
        <v>0</v>
      </c>
      <c r="F97" s="124">
        <v>-202.93199999999999</v>
      </c>
      <c r="G97" s="124">
        <v>-222.93199999999999</v>
      </c>
      <c r="H97" s="118"/>
      <c r="I97" s="33">
        <v>95</v>
      </c>
      <c r="J97" s="124">
        <v>20</v>
      </c>
      <c r="K97" s="124">
        <v>0</v>
      </c>
      <c r="L97" s="124">
        <v>0</v>
      </c>
      <c r="M97" s="124">
        <v>0</v>
      </c>
      <c r="N97" s="124">
        <v>20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202.93199999999999</v>
      </c>
      <c r="AF97" s="124">
        <v>0</v>
      </c>
      <c r="AG97" s="124">
        <v>0</v>
      </c>
      <c r="AH97" s="124">
        <v>0</v>
      </c>
      <c r="AI97" s="124">
        <v>202.93199999999999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-20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202.93199999999999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-202.93199999999999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200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200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2029.32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2029.32</v>
      </c>
      <c r="DF97" s="123">
        <f t="shared" si="59"/>
        <v>222.93199999999999</v>
      </c>
      <c r="DG97" s="123">
        <f t="shared" si="60"/>
        <v>-20</v>
      </c>
      <c r="DH97" s="123">
        <f t="shared" si="61"/>
        <v>0</v>
      </c>
      <c r="DI97" s="123">
        <f t="shared" si="62"/>
        <v>0</v>
      </c>
      <c r="DJ97" s="123">
        <f t="shared" si="63"/>
        <v>-202.93199999999999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-35</v>
      </c>
      <c r="D98" s="124">
        <v>0</v>
      </c>
      <c r="E98" s="124">
        <v>0</v>
      </c>
      <c r="F98" s="124">
        <v>-213.619</v>
      </c>
      <c r="G98" s="124">
        <v>-248.619</v>
      </c>
      <c r="H98" s="118"/>
      <c r="I98" s="33">
        <v>96</v>
      </c>
      <c r="J98" s="124">
        <v>35</v>
      </c>
      <c r="K98" s="124">
        <v>0</v>
      </c>
      <c r="L98" s="124">
        <v>0</v>
      </c>
      <c r="M98" s="124">
        <v>0</v>
      </c>
      <c r="N98" s="124">
        <v>35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213.619</v>
      </c>
      <c r="AF98" s="124">
        <v>0</v>
      </c>
      <c r="AG98" s="124">
        <v>0</v>
      </c>
      <c r="AH98" s="124">
        <v>0</v>
      </c>
      <c r="AI98" s="124">
        <v>213.619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35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-35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213.619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-213.619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8822.8700000000008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8822.8700000000008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53849.504758000003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53849.504758000003</v>
      </c>
      <c r="DF98" s="123">
        <f t="shared" si="59"/>
        <v>248.619</v>
      </c>
      <c r="DG98" s="123">
        <f t="shared" si="60"/>
        <v>-35</v>
      </c>
      <c r="DH98" s="123">
        <f t="shared" si="61"/>
        <v>0</v>
      </c>
      <c r="DI98" s="123">
        <f t="shared" si="62"/>
        <v>0</v>
      </c>
      <c r="DJ98" s="123">
        <f t="shared" si="63"/>
        <v>-213.619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0.8661660000000001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-0.8661660000000001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1.35148175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-1.35148175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1.0779877500000001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1.0779877500000001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2.6443146189499998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2.6443146189499998</v>
      </c>
      <c r="DE99" s="128"/>
      <c r="DF99" s="123">
        <f t="shared" si="59"/>
        <v>2.2176477500000003</v>
      </c>
      <c r="DG99" s="123">
        <f t="shared" si="60"/>
        <v>-0.8661660000000001</v>
      </c>
      <c r="DH99" s="123">
        <f t="shared" si="61"/>
        <v>0</v>
      </c>
      <c r="DI99" s="123">
        <f t="shared" si="62"/>
        <v>0</v>
      </c>
      <c r="DJ99" s="123">
        <f t="shared" si="63"/>
        <v>-1.35148175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44769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44769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145.30000000000001</v>
      </c>
      <c r="I3" s="95">
        <v>0</v>
      </c>
      <c r="J3" s="95">
        <v>0</v>
      </c>
      <c r="K3" s="95">
        <v>0</v>
      </c>
      <c r="L3" s="95">
        <v>0</v>
      </c>
      <c r="M3" s="114">
        <v>3.18</v>
      </c>
      <c r="N3" s="113">
        <v>0</v>
      </c>
      <c r="O3" s="95">
        <v>-65</v>
      </c>
      <c r="P3" s="95">
        <v>-195</v>
      </c>
      <c r="Q3" s="95">
        <v>0</v>
      </c>
      <c r="R3" s="95">
        <v>0</v>
      </c>
      <c r="S3" s="114">
        <v>0</v>
      </c>
      <c r="U3" s="115"/>
      <c r="V3" s="116"/>
      <c r="W3">
        <v>145.30000000000001</v>
      </c>
      <c r="X3">
        <v>-65</v>
      </c>
      <c r="Y3">
        <v>0</v>
      </c>
      <c r="Z3">
        <v>3.18</v>
      </c>
      <c r="AA3">
        <v>-195</v>
      </c>
    </row>
    <row r="4" spans="1:27">
      <c r="G4" t="s">
        <v>46</v>
      </c>
      <c r="H4" s="115">
        <v>88.53</v>
      </c>
      <c r="I4" s="88">
        <v>0</v>
      </c>
      <c r="J4" s="88">
        <v>0</v>
      </c>
      <c r="K4" s="88">
        <v>0</v>
      </c>
      <c r="L4" s="88">
        <v>0</v>
      </c>
      <c r="M4" s="116">
        <v>4.1399999999999997</v>
      </c>
      <c r="N4" s="115">
        <v>0</v>
      </c>
      <c r="O4" s="88">
        <v>-60</v>
      </c>
      <c r="P4" s="88">
        <v>-83.24</v>
      </c>
      <c r="Q4" s="88">
        <v>0</v>
      </c>
      <c r="R4" s="88">
        <v>0</v>
      </c>
      <c r="S4" s="116">
        <v>0</v>
      </c>
      <c r="U4" s="115"/>
      <c r="V4" s="116"/>
      <c r="W4">
        <v>88.53</v>
      </c>
      <c r="X4">
        <v>-60</v>
      </c>
      <c r="Y4">
        <v>0</v>
      </c>
      <c r="Z4">
        <v>4.1399999999999997</v>
      </c>
      <c r="AA4">
        <v>-83.24</v>
      </c>
    </row>
    <row r="5" spans="1:27">
      <c r="G5" t="s">
        <v>47</v>
      </c>
      <c r="H5" s="115">
        <v>51</v>
      </c>
      <c r="I5" s="88">
        <v>0</v>
      </c>
      <c r="J5" s="88">
        <v>0</v>
      </c>
      <c r="K5" s="88">
        <v>0</v>
      </c>
      <c r="L5" s="88">
        <v>0</v>
      </c>
      <c r="M5" s="116">
        <v>3.66</v>
      </c>
      <c r="N5" s="115">
        <v>0</v>
      </c>
      <c r="O5" s="88">
        <v>-60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51</v>
      </c>
      <c r="X5">
        <v>-60</v>
      </c>
      <c r="Y5">
        <v>0</v>
      </c>
      <c r="Z5">
        <v>3.66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3.08</v>
      </c>
      <c r="N6" s="115">
        <v>0</v>
      </c>
      <c r="O6" s="88">
        <v>-60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-60</v>
      </c>
      <c r="Y6">
        <v>0</v>
      </c>
      <c r="Z6">
        <v>3.08</v>
      </c>
      <c r="AA6">
        <v>0</v>
      </c>
    </row>
    <row r="7" spans="1:27">
      <c r="G7" t="s">
        <v>49</v>
      </c>
      <c r="H7" s="115">
        <v>81.8</v>
      </c>
      <c r="I7" s="88">
        <v>0</v>
      </c>
      <c r="J7" s="88">
        <v>0</v>
      </c>
      <c r="K7" s="88">
        <v>0</v>
      </c>
      <c r="L7" s="88">
        <v>0</v>
      </c>
      <c r="M7" s="116">
        <v>2.79</v>
      </c>
      <c r="N7" s="115">
        <v>0</v>
      </c>
      <c r="O7" s="88">
        <v>-9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81.8</v>
      </c>
      <c r="X7">
        <v>-9</v>
      </c>
      <c r="Y7">
        <v>0</v>
      </c>
      <c r="Z7">
        <v>2.79</v>
      </c>
      <c r="AA7">
        <v>0</v>
      </c>
    </row>
    <row r="8" spans="1:27">
      <c r="G8" t="s">
        <v>50</v>
      </c>
      <c r="H8" s="115">
        <v>14.43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14.43</v>
      </c>
      <c r="X8">
        <v>-9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76.03</v>
      </c>
      <c r="I9" s="88">
        <v>0</v>
      </c>
      <c r="J9" s="88">
        <v>0</v>
      </c>
      <c r="K9" s="88">
        <v>0</v>
      </c>
      <c r="L9" s="88">
        <v>0</v>
      </c>
      <c r="M9" s="116">
        <v>1.44</v>
      </c>
      <c r="N9" s="115">
        <v>0</v>
      </c>
      <c r="O9" s="88">
        <v>-9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76.03</v>
      </c>
      <c r="X9">
        <v>-9</v>
      </c>
      <c r="Y9">
        <v>0</v>
      </c>
      <c r="Z9">
        <v>1.44</v>
      </c>
      <c r="AA9">
        <v>0</v>
      </c>
    </row>
    <row r="10" spans="1:27">
      <c r="G10" t="s">
        <v>52</v>
      </c>
      <c r="H10" s="115">
        <v>3.85</v>
      </c>
      <c r="I10" s="88">
        <v>0</v>
      </c>
      <c r="J10" s="88">
        <v>0</v>
      </c>
      <c r="K10" s="88">
        <v>0</v>
      </c>
      <c r="L10" s="88">
        <v>0</v>
      </c>
      <c r="M10" s="116">
        <v>1.54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3.85</v>
      </c>
      <c r="X10">
        <v>0</v>
      </c>
      <c r="Y10">
        <v>0</v>
      </c>
      <c r="Z10">
        <v>1.54</v>
      </c>
      <c r="AA10">
        <v>0</v>
      </c>
    </row>
    <row r="11" spans="1:27">
      <c r="G11" t="s">
        <v>53</v>
      </c>
      <c r="H11" s="115">
        <v>49.08</v>
      </c>
      <c r="I11" s="88">
        <v>0</v>
      </c>
      <c r="J11" s="88">
        <v>0</v>
      </c>
      <c r="K11" s="88">
        <v>0</v>
      </c>
      <c r="L11" s="88">
        <v>0</v>
      </c>
      <c r="M11" s="116">
        <v>1.83</v>
      </c>
      <c r="N11" s="115">
        <v>0</v>
      </c>
      <c r="O11" s="88">
        <v>-2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49.08</v>
      </c>
      <c r="X11">
        <v>-2</v>
      </c>
      <c r="Y11">
        <v>0</v>
      </c>
      <c r="Z11">
        <v>1.83</v>
      </c>
      <c r="AA11">
        <v>0</v>
      </c>
    </row>
    <row r="12" spans="1:27">
      <c r="G12" t="s">
        <v>54</v>
      </c>
      <c r="H12" s="115">
        <v>25.02</v>
      </c>
      <c r="I12" s="88">
        <v>0</v>
      </c>
      <c r="J12" s="88">
        <v>0</v>
      </c>
      <c r="K12" s="88">
        <v>0</v>
      </c>
      <c r="L12" s="88">
        <v>0</v>
      </c>
      <c r="M12" s="116">
        <v>0.87</v>
      </c>
      <c r="N12" s="115">
        <v>0</v>
      </c>
      <c r="O12" s="88">
        <v>-17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25.02</v>
      </c>
      <c r="X12">
        <v>-17</v>
      </c>
      <c r="Y12">
        <v>0</v>
      </c>
      <c r="Z12">
        <v>0.87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1.06</v>
      </c>
      <c r="N13" s="115">
        <v>0</v>
      </c>
      <c r="O13" s="88">
        <v>-22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-22</v>
      </c>
      <c r="Y13">
        <v>0</v>
      </c>
      <c r="Z13">
        <v>1.06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2.98</v>
      </c>
      <c r="N14" s="115">
        <v>0</v>
      </c>
      <c r="O14" s="88">
        <v>-62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-62</v>
      </c>
      <c r="Y14">
        <v>0</v>
      </c>
      <c r="Z14">
        <v>2.98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0.67</v>
      </c>
      <c r="N15" s="115">
        <v>0</v>
      </c>
      <c r="O15" s="88">
        <v>-86</v>
      </c>
      <c r="P15" s="88">
        <v>-1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-86</v>
      </c>
      <c r="Y15">
        <v>0</v>
      </c>
      <c r="Z15">
        <v>0.67</v>
      </c>
      <c r="AA15">
        <v>-1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1.64</v>
      </c>
      <c r="N16" s="115">
        <v>0</v>
      </c>
      <c r="O16" s="88">
        <v>-111</v>
      </c>
      <c r="P16" s="88">
        <v>-11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-111</v>
      </c>
      <c r="Y16">
        <v>0</v>
      </c>
      <c r="Z16">
        <v>1.64</v>
      </c>
      <c r="AA16">
        <v>-11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2.5</v>
      </c>
      <c r="N17" s="115">
        <v>0</v>
      </c>
      <c r="O17" s="88">
        <v>-116</v>
      </c>
      <c r="P17" s="88">
        <v>-27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-116</v>
      </c>
      <c r="Y17">
        <v>0</v>
      </c>
      <c r="Z17">
        <v>2.5</v>
      </c>
      <c r="AA17">
        <v>-27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6.93</v>
      </c>
      <c r="N18" s="115">
        <v>0</v>
      </c>
      <c r="O18" s="88">
        <v>-126</v>
      </c>
      <c r="P18" s="88">
        <v>-40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-126</v>
      </c>
      <c r="Y18">
        <v>0</v>
      </c>
      <c r="Z18">
        <v>6.93</v>
      </c>
      <c r="AA18">
        <v>-40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3.08</v>
      </c>
      <c r="N19" s="115">
        <v>0</v>
      </c>
      <c r="O19" s="88">
        <v>-162</v>
      </c>
      <c r="P19" s="88">
        <v>-58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-162</v>
      </c>
      <c r="Y19">
        <v>0</v>
      </c>
      <c r="Z19">
        <v>3.08</v>
      </c>
      <c r="AA19">
        <v>-58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4.72</v>
      </c>
      <c r="N20" s="115">
        <v>0</v>
      </c>
      <c r="O20" s="88">
        <v>-172</v>
      </c>
      <c r="P20" s="88">
        <v>-67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-172</v>
      </c>
      <c r="Y20">
        <v>0</v>
      </c>
      <c r="Z20">
        <v>4.72</v>
      </c>
      <c r="AA20">
        <v>-67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5.77</v>
      </c>
      <c r="N21" s="115">
        <v>0</v>
      </c>
      <c r="O21" s="88">
        <v>-197</v>
      </c>
      <c r="P21" s="88">
        <v>-82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-197</v>
      </c>
      <c r="Y21">
        <v>0</v>
      </c>
      <c r="Z21">
        <v>5.77</v>
      </c>
      <c r="AA21">
        <v>-82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2.41</v>
      </c>
      <c r="N22" s="115">
        <v>0</v>
      </c>
      <c r="O22" s="88">
        <v>-207</v>
      </c>
      <c r="P22" s="88">
        <v>-100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-207</v>
      </c>
      <c r="Y22">
        <v>0</v>
      </c>
      <c r="Z22">
        <v>2.41</v>
      </c>
      <c r="AA22">
        <v>-100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8.85</v>
      </c>
      <c r="N23" s="115">
        <v>0</v>
      </c>
      <c r="O23" s="88">
        <v>-274</v>
      </c>
      <c r="P23" s="88">
        <v>-113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-274</v>
      </c>
      <c r="Y23">
        <v>0</v>
      </c>
      <c r="Z23">
        <v>8.85</v>
      </c>
      <c r="AA23">
        <v>-113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8.76</v>
      </c>
      <c r="N24" s="115">
        <v>0</v>
      </c>
      <c r="O24" s="88">
        <v>-294</v>
      </c>
      <c r="P24" s="88">
        <v>-320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-294</v>
      </c>
      <c r="Y24">
        <v>0</v>
      </c>
      <c r="Z24">
        <v>8.76</v>
      </c>
      <c r="AA24">
        <v>-320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12.61</v>
      </c>
      <c r="N25" s="115">
        <v>0</v>
      </c>
      <c r="O25" s="88">
        <v>-353</v>
      </c>
      <c r="P25" s="88">
        <v>-339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-353</v>
      </c>
      <c r="Y25">
        <v>0</v>
      </c>
      <c r="Z25">
        <v>12.61</v>
      </c>
      <c r="AA25">
        <v>-339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6.74</v>
      </c>
      <c r="N26" s="115">
        <v>0</v>
      </c>
      <c r="O26" s="88">
        <v>-380</v>
      </c>
      <c r="P26" s="88">
        <v>-591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-380</v>
      </c>
      <c r="Y26">
        <v>0</v>
      </c>
      <c r="Z26">
        <v>6.74</v>
      </c>
      <c r="AA26">
        <v>-591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6.83</v>
      </c>
      <c r="N27" s="115">
        <v>0</v>
      </c>
      <c r="O27" s="88">
        <v>-310</v>
      </c>
      <c r="P27" s="88">
        <v>-360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-310</v>
      </c>
      <c r="Y27">
        <v>0</v>
      </c>
      <c r="Z27">
        <v>6.83</v>
      </c>
      <c r="AA27">
        <v>-360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11.07</v>
      </c>
      <c r="N28" s="115">
        <v>0</v>
      </c>
      <c r="O28" s="88">
        <v>-305</v>
      </c>
      <c r="P28" s="88">
        <v>-604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-305</v>
      </c>
      <c r="Y28">
        <v>0</v>
      </c>
      <c r="Z28">
        <v>11.07</v>
      </c>
      <c r="AA28">
        <v>-604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1.92</v>
      </c>
      <c r="N29" s="115">
        <v>0</v>
      </c>
      <c r="O29" s="88">
        <v>-310</v>
      </c>
      <c r="P29" s="88">
        <v>-614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-310</v>
      </c>
      <c r="Y29">
        <v>0</v>
      </c>
      <c r="Z29">
        <v>1.92</v>
      </c>
      <c r="AA29">
        <v>-614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8.85</v>
      </c>
      <c r="N30" s="115">
        <v>0</v>
      </c>
      <c r="O30" s="88">
        <v>-315</v>
      </c>
      <c r="P30" s="88">
        <v>-633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-315</v>
      </c>
      <c r="Y30">
        <v>0</v>
      </c>
      <c r="Z30">
        <v>8.85</v>
      </c>
      <c r="AA30">
        <v>-633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8.76</v>
      </c>
      <c r="N31" s="115">
        <v>0</v>
      </c>
      <c r="O31" s="88">
        <v>-325</v>
      </c>
      <c r="P31" s="88">
        <v>-669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-325</v>
      </c>
      <c r="Y31">
        <v>0</v>
      </c>
      <c r="Z31">
        <v>8.76</v>
      </c>
      <c r="AA31">
        <v>-669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11.16</v>
      </c>
      <c r="N32" s="115">
        <v>0</v>
      </c>
      <c r="O32" s="88">
        <v>-350</v>
      </c>
      <c r="P32" s="88">
        <v>-699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-350</v>
      </c>
      <c r="Y32">
        <v>0</v>
      </c>
      <c r="Z32">
        <v>11.16</v>
      </c>
      <c r="AA32">
        <v>-699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4.8099999999999996</v>
      </c>
      <c r="N33" s="115">
        <v>0</v>
      </c>
      <c r="O33" s="88">
        <v>-370</v>
      </c>
      <c r="P33" s="88">
        <v>-738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-370</v>
      </c>
      <c r="Y33">
        <v>0</v>
      </c>
      <c r="Z33">
        <v>4.8099999999999996</v>
      </c>
      <c r="AA33">
        <v>-738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4.72</v>
      </c>
      <c r="N34" s="115">
        <v>0</v>
      </c>
      <c r="O34" s="88">
        <v>-385</v>
      </c>
      <c r="P34" s="88">
        <v>-528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-385</v>
      </c>
      <c r="Y34">
        <v>0</v>
      </c>
      <c r="Z34">
        <v>4.72</v>
      </c>
      <c r="AA34">
        <v>-528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7.89</v>
      </c>
      <c r="N35" s="115">
        <v>0</v>
      </c>
      <c r="O35" s="88">
        <v>-368</v>
      </c>
      <c r="P35" s="88">
        <v>-547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-368</v>
      </c>
      <c r="Y35">
        <v>0</v>
      </c>
      <c r="Z35">
        <v>7.89</v>
      </c>
      <c r="AA35">
        <v>-547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4.1399999999999997</v>
      </c>
      <c r="N36" s="115">
        <v>0</v>
      </c>
      <c r="O36" s="88">
        <v>-334.38</v>
      </c>
      <c r="P36" s="88">
        <v>-547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-334.38</v>
      </c>
      <c r="Y36">
        <v>0</v>
      </c>
      <c r="Z36">
        <v>4.1399999999999997</v>
      </c>
      <c r="AA36">
        <v>-547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10.78</v>
      </c>
      <c r="N37" s="115">
        <v>0</v>
      </c>
      <c r="O37" s="88">
        <v>-329</v>
      </c>
      <c r="P37" s="88">
        <v>-362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-329</v>
      </c>
      <c r="Y37">
        <v>0</v>
      </c>
      <c r="Z37">
        <v>10.78</v>
      </c>
      <c r="AA37">
        <v>-362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10.49</v>
      </c>
      <c r="N38" s="115">
        <v>0</v>
      </c>
      <c r="O38" s="88">
        <v>-329</v>
      </c>
      <c r="P38" s="88">
        <v>-367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-329</v>
      </c>
      <c r="Y38">
        <v>0</v>
      </c>
      <c r="Z38">
        <v>10.49</v>
      </c>
      <c r="AA38">
        <v>-367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13.18</v>
      </c>
      <c r="N39" s="115">
        <v>0</v>
      </c>
      <c r="O39" s="88">
        <v>-307</v>
      </c>
      <c r="P39" s="88">
        <v>-339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-307</v>
      </c>
      <c r="Y39">
        <v>0</v>
      </c>
      <c r="Z39">
        <v>13.18</v>
      </c>
      <c r="AA39">
        <v>-339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9.0500000000000007</v>
      </c>
      <c r="N40" s="115">
        <v>0</v>
      </c>
      <c r="O40" s="88">
        <v>-287</v>
      </c>
      <c r="P40" s="88">
        <v>-269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-287</v>
      </c>
      <c r="Y40">
        <v>0</v>
      </c>
      <c r="Z40">
        <v>9.0500000000000007</v>
      </c>
      <c r="AA40">
        <v>-269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9.5299999999999994</v>
      </c>
      <c r="N41" s="115">
        <v>0</v>
      </c>
      <c r="O41" s="88">
        <v>-277</v>
      </c>
      <c r="P41" s="88">
        <v>-221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-277</v>
      </c>
      <c r="Y41">
        <v>0</v>
      </c>
      <c r="Z41">
        <v>9.5299999999999994</v>
      </c>
      <c r="AA41">
        <v>-221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8.76</v>
      </c>
      <c r="N42" s="115">
        <v>0</v>
      </c>
      <c r="O42" s="88">
        <v>-212</v>
      </c>
      <c r="P42" s="88">
        <v>-187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-212</v>
      </c>
      <c r="Y42">
        <v>0</v>
      </c>
      <c r="Z42">
        <v>8.76</v>
      </c>
      <c r="AA42">
        <v>-187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2.02</v>
      </c>
      <c r="N43" s="115">
        <v>0</v>
      </c>
      <c r="O43" s="88">
        <v>-202</v>
      </c>
      <c r="P43" s="88">
        <v>-162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-202</v>
      </c>
      <c r="Y43">
        <v>0</v>
      </c>
      <c r="Z43">
        <v>2.02</v>
      </c>
      <c r="AA43">
        <v>-162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7.51</v>
      </c>
      <c r="N44" s="115">
        <v>0</v>
      </c>
      <c r="O44" s="88">
        <v>-192</v>
      </c>
      <c r="P44" s="88">
        <v>-136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-192</v>
      </c>
      <c r="Y44">
        <v>0</v>
      </c>
      <c r="Z44">
        <v>7.51</v>
      </c>
      <c r="AA44">
        <v>-136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4.8099999999999996</v>
      </c>
      <c r="N45" s="115">
        <v>0</v>
      </c>
      <c r="O45" s="88">
        <v>-172</v>
      </c>
      <c r="P45" s="88">
        <v>-122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-172</v>
      </c>
      <c r="Y45">
        <v>0</v>
      </c>
      <c r="Z45">
        <v>4.8099999999999996</v>
      </c>
      <c r="AA45">
        <v>-122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11.74</v>
      </c>
      <c r="N46" s="115">
        <v>0</v>
      </c>
      <c r="O46" s="88">
        <v>-157</v>
      </c>
      <c r="P46" s="88">
        <v>-113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-157</v>
      </c>
      <c r="Y46">
        <v>0</v>
      </c>
      <c r="Z46">
        <v>11.74</v>
      </c>
      <c r="AA46">
        <v>-113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5.68</v>
      </c>
      <c r="N47" s="115">
        <v>0</v>
      </c>
      <c r="O47" s="88">
        <v>-136</v>
      </c>
      <c r="P47" s="88">
        <v>-101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-136</v>
      </c>
      <c r="Y47">
        <v>0</v>
      </c>
      <c r="Z47">
        <v>5.68</v>
      </c>
      <c r="AA47">
        <v>-101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3.75</v>
      </c>
      <c r="N48" s="115">
        <v>0</v>
      </c>
      <c r="O48" s="88">
        <v>-126</v>
      </c>
      <c r="P48" s="88">
        <v>-98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-126</v>
      </c>
      <c r="Y48">
        <v>0</v>
      </c>
      <c r="Z48">
        <v>3.75</v>
      </c>
      <c r="AA48">
        <v>-98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6.35</v>
      </c>
      <c r="N49" s="115">
        <v>0</v>
      </c>
      <c r="O49" s="88">
        <v>-116</v>
      </c>
      <c r="P49" s="88">
        <v>-97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-116</v>
      </c>
      <c r="Y49">
        <v>0</v>
      </c>
      <c r="Z49">
        <v>6.35</v>
      </c>
      <c r="AA49">
        <v>-97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1.73</v>
      </c>
      <c r="N50" s="115">
        <v>0</v>
      </c>
      <c r="O50" s="88">
        <v>-116</v>
      </c>
      <c r="P50" s="88">
        <v>-93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-116</v>
      </c>
      <c r="Y50">
        <v>0</v>
      </c>
      <c r="Z50">
        <v>1.73</v>
      </c>
      <c r="AA50">
        <v>-93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8.66</v>
      </c>
      <c r="N51" s="115">
        <v>0</v>
      </c>
      <c r="O51" s="88">
        <v>-111</v>
      </c>
      <c r="P51" s="88">
        <v>-93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-111</v>
      </c>
      <c r="Y51">
        <v>0</v>
      </c>
      <c r="Z51">
        <v>8.66</v>
      </c>
      <c r="AA51">
        <v>-93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6.54</v>
      </c>
      <c r="N52" s="115">
        <v>0</v>
      </c>
      <c r="O52" s="88">
        <v>-106</v>
      </c>
      <c r="P52" s="88">
        <v>-93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-106</v>
      </c>
      <c r="Y52">
        <v>0</v>
      </c>
      <c r="Z52">
        <v>6.54</v>
      </c>
      <c r="AA52">
        <v>-93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9.14</v>
      </c>
      <c r="N53" s="115">
        <v>0</v>
      </c>
      <c r="O53" s="88">
        <v>-101</v>
      </c>
      <c r="P53" s="88">
        <v>-94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-101</v>
      </c>
      <c r="Y53">
        <v>0</v>
      </c>
      <c r="Z53">
        <v>9.14</v>
      </c>
      <c r="AA53">
        <v>-94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7.02</v>
      </c>
      <c r="N54" s="115">
        <v>0</v>
      </c>
      <c r="O54" s="88">
        <v>-106</v>
      </c>
      <c r="P54" s="88">
        <v>-106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-106</v>
      </c>
      <c r="Y54">
        <v>0</v>
      </c>
      <c r="Z54">
        <v>7.02</v>
      </c>
      <c r="AA54">
        <v>-106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8.18</v>
      </c>
      <c r="N55" s="115">
        <v>0</v>
      </c>
      <c r="O55" s="88">
        <v>-101</v>
      </c>
      <c r="P55" s="88">
        <v>-187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-101</v>
      </c>
      <c r="Y55">
        <v>0</v>
      </c>
      <c r="Z55">
        <v>8.18</v>
      </c>
      <c r="AA55">
        <v>-187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8.85</v>
      </c>
      <c r="N56" s="115">
        <v>0</v>
      </c>
      <c r="O56" s="88">
        <v>-91</v>
      </c>
      <c r="P56" s="88">
        <v>-196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-91</v>
      </c>
      <c r="Y56">
        <v>0</v>
      </c>
      <c r="Z56">
        <v>8.85</v>
      </c>
      <c r="AA56">
        <v>-196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1.35</v>
      </c>
      <c r="N57" s="115">
        <v>0</v>
      </c>
      <c r="O57" s="88">
        <v>-71</v>
      </c>
      <c r="P57" s="88">
        <v>-150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-71</v>
      </c>
      <c r="Y57">
        <v>0</v>
      </c>
      <c r="Z57">
        <v>1.35</v>
      </c>
      <c r="AA57">
        <v>-150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5.58</v>
      </c>
      <c r="N58" s="115">
        <v>0</v>
      </c>
      <c r="O58" s="88">
        <v>-61</v>
      </c>
      <c r="P58" s="88">
        <v>-98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-61</v>
      </c>
      <c r="Y58">
        <v>0</v>
      </c>
      <c r="Z58">
        <v>5.58</v>
      </c>
      <c r="AA58">
        <v>-98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</v>
      </c>
      <c r="N59" s="115">
        <v>0</v>
      </c>
      <c r="O59" s="88">
        <v>-61</v>
      </c>
      <c r="P59" s="88">
        <v>-61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-61</v>
      </c>
      <c r="Y59">
        <v>0</v>
      </c>
      <c r="Z59">
        <v>5</v>
      </c>
      <c r="AA59">
        <v>-61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10.1</v>
      </c>
      <c r="N60" s="115">
        <v>0</v>
      </c>
      <c r="O60" s="88">
        <v>-31</v>
      </c>
      <c r="P60" s="88">
        <v>-10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-31</v>
      </c>
      <c r="Y60">
        <v>0</v>
      </c>
      <c r="Z60">
        <v>10.1</v>
      </c>
      <c r="AA60">
        <v>-10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7.41</v>
      </c>
      <c r="N61" s="115">
        <v>0</v>
      </c>
      <c r="O61" s="88">
        <v>-1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-1</v>
      </c>
      <c r="Y61">
        <v>0</v>
      </c>
      <c r="Z61">
        <v>7.41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0</v>
      </c>
      <c r="Z62">
        <v>7.7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0</v>
      </c>
      <c r="Z63">
        <v>7.7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1.64</v>
      </c>
      <c r="N64" s="115">
        <v>0</v>
      </c>
      <c r="O64" s="88">
        <v>-4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-4</v>
      </c>
      <c r="Y64">
        <v>0</v>
      </c>
      <c r="Z64">
        <v>1.64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8.85</v>
      </c>
      <c r="N65" s="115">
        <v>0</v>
      </c>
      <c r="O65" s="88">
        <v>0</v>
      </c>
      <c r="P65" s="88">
        <v>-2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0</v>
      </c>
      <c r="Z65">
        <v>8.85</v>
      </c>
      <c r="AA65">
        <v>-2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6.64</v>
      </c>
      <c r="N66" s="115">
        <v>0</v>
      </c>
      <c r="O66" s="88">
        <v>-48</v>
      </c>
      <c r="P66" s="88">
        <v>-15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-48</v>
      </c>
      <c r="Y66">
        <v>0</v>
      </c>
      <c r="Z66">
        <v>6.64</v>
      </c>
      <c r="AA66">
        <v>-15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11.45</v>
      </c>
      <c r="N67" s="115">
        <v>0</v>
      </c>
      <c r="O67" s="88">
        <v>-5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-5</v>
      </c>
      <c r="Y67">
        <v>0</v>
      </c>
      <c r="Z67">
        <v>11.45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8.76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0</v>
      </c>
      <c r="Z68">
        <v>8.76</v>
      </c>
      <c r="AA68">
        <v>0</v>
      </c>
    </row>
    <row r="69" spans="7:27">
      <c r="G69" t="s">
        <v>111</v>
      </c>
      <c r="H69" s="115">
        <v>22.13</v>
      </c>
      <c r="I69" s="88">
        <v>0</v>
      </c>
      <c r="J69" s="88">
        <v>0</v>
      </c>
      <c r="K69" s="88">
        <v>0</v>
      </c>
      <c r="L69" s="88">
        <v>0</v>
      </c>
      <c r="M69" s="116">
        <v>6.93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22.13</v>
      </c>
      <c r="X69">
        <v>0</v>
      </c>
      <c r="Y69">
        <v>0</v>
      </c>
      <c r="Z69">
        <v>6.93</v>
      </c>
      <c r="AA69">
        <v>0</v>
      </c>
    </row>
    <row r="70" spans="7:27">
      <c r="G70" t="s">
        <v>112</v>
      </c>
      <c r="H70" s="115">
        <v>19.25</v>
      </c>
      <c r="I70" s="88">
        <v>0</v>
      </c>
      <c r="J70" s="88">
        <v>0</v>
      </c>
      <c r="K70" s="88">
        <v>0</v>
      </c>
      <c r="L70" s="88">
        <v>0</v>
      </c>
      <c r="M70" s="116">
        <v>6.25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19.25</v>
      </c>
      <c r="X70">
        <v>0</v>
      </c>
      <c r="Y70">
        <v>0</v>
      </c>
      <c r="Z70">
        <v>6.25</v>
      </c>
      <c r="AA70">
        <v>0</v>
      </c>
    </row>
    <row r="71" spans="7:27">
      <c r="G71" t="s">
        <v>113</v>
      </c>
      <c r="H71" s="115">
        <v>134.72</v>
      </c>
      <c r="I71" s="88">
        <v>0</v>
      </c>
      <c r="J71" s="88">
        <v>0</v>
      </c>
      <c r="K71" s="88">
        <v>0</v>
      </c>
      <c r="L71" s="88">
        <v>0</v>
      </c>
      <c r="M71" s="116">
        <v>2.31</v>
      </c>
      <c r="N71" s="115">
        <v>0</v>
      </c>
      <c r="O71" s="88">
        <v>-55.93</v>
      </c>
      <c r="P71" s="88">
        <v>-26</v>
      </c>
      <c r="Q71" s="88">
        <v>0</v>
      </c>
      <c r="R71" s="88">
        <v>0</v>
      </c>
      <c r="S71" s="116">
        <v>0</v>
      </c>
      <c r="U71" s="115"/>
      <c r="V71" s="116"/>
      <c r="W71">
        <v>134.72</v>
      </c>
      <c r="X71">
        <v>-55.93</v>
      </c>
      <c r="Y71">
        <v>0</v>
      </c>
      <c r="Z71">
        <v>2.31</v>
      </c>
      <c r="AA71">
        <v>-26</v>
      </c>
    </row>
    <row r="72" spans="7:27">
      <c r="G72" t="s">
        <v>114</v>
      </c>
      <c r="H72" s="115">
        <v>167.44</v>
      </c>
      <c r="I72" s="88">
        <v>0</v>
      </c>
      <c r="J72" s="88">
        <v>0</v>
      </c>
      <c r="K72" s="88">
        <v>0</v>
      </c>
      <c r="L72" s="88">
        <v>0</v>
      </c>
      <c r="M72" s="116">
        <v>7.51</v>
      </c>
      <c r="N72" s="115">
        <v>0</v>
      </c>
      <c r="O72" s="88">
        <v>-90</v>
      </c>
      <c r="P72" s="88">
        <v>-46</v>
      </c>
      <c r="Q72" s="88">
        <v>0</v>
      </c>
      <c r="R72" s="88">
        <v>0</v>
      </c>
      <c r="S72" s="116">
        <v>0</v>
      </c>
      <c r="U72" s="115"/>
      <c r="V72" s="116"/>
      <c r="W72">
        <v>167.44</v>
      </c>
      <c r="X72">
        <v>-90</v>
      </c>
      <c r="Y72">
        <v>0</v>
      </c>
      <c r="Z72">
        <v>7.51</v>
      </c>
      <c r="AA72">
        <v>-46</v>
      </c>
    </row>
    <row r="73" spans="7:27">
      <c r="G73" t="s">
        <v>115</v>
      </c>
      <c r="H73" s="115">
        <v>141.46</v>
      </c>
      <c r="I73" s="88">
        <v>0</v>
      </c>
      <c r="J73" s="88">
        <v>0</v>
      </c>
      <c r="K73" s="88">
        <v>0</v>
      </c>
      <c r="L73" s="88">
        <v>0</v>
      </c>
      <c r="M73" s="116">
        <v>7.12</v>
      </c>
      <c r="N73" s="115">
        <v>0</v>
      </c>
      <c r="O73" s="88">
        <v>-78.930000000000007</v>
      </c>
      <c r="P73" s="88">
        <v>-46</v>
      </c>
      <c r="Q73" s="88">
        <v>0</v>
      </c>
      <c r="R73" s="88">
        <v>0</v>
      </c>
      <c r="S73" s="116">
        <v>0</v>
      </c>
      <c r="U73" s="115"/>
      <c r="V73" s="116"/>
      <c r="W73">
        <v>141.46</v>
      </c>
      <c r="X73">
        <v>-78.930000000000007</v>
      </c>
      <c r="Y73">
        <v>0</v>
      </c>
      <c r="Z73">
        <v>7.12</v>
      </c>
      <c r="AA73">
        <v>-46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13.18</v>
      </c>
      <c r="N74" s="115">
        <v>0</v>
      </c>
      <c r="O74" s="88">
        <v>-25</v>
      </c>
      <c r="P74" s="88">
        <v>-221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-25</v>
      </c>
      <c r="Y74">
        <v>0</v>
      </c>
      <c r="Z74">
        <v>13.18</v>
      </c>
      <c r="AA74">
        <v>-221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10.68</v>
      </c>
      <c r="N75" s="115">
        <v>0</v>
      </c>
      <c r="O75" s="88">
        <v>-25</v>
      </c>
      <c r="P75" s="88">
        <v>-233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-25</v>
      </c>
      <c r="Y75">
        <v>0</v>
      </c>
      <c r="Z75">
        <v>10.68</v>
      </c>
      <c r="AA75">
        <v>-233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6.93</v>
      </c>
      <c r="N76" s="115">
        <v>0</v>
      </c>
      <c r="O76" s="88">
        <v>-25</v>
      </c>
      <c r="P76" s="88">
        <v>-233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-25</v>
      </c>
      <c r="Y76">
        <v>0</v>
      </c>
      <c r="Z76">
        <v>6.93</v>
      </c>
      <c r="AA76">
        <v>-233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5.78</v>
      </c>
      <c r="N77" s="115">
        <v>0</v>
      </c>
      <c r="O77" s="88">
        <v>-40</v>
      </c>
      <c r="P77" s="88">
        <v>-240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-40</v>
      </c>
      <c r="Y77">
        <v>0</v>
      </c>
      <c r="Z77">
        <v>5.78</v>
      </c>
      <c r="AA77">
        <v>-240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1.17</v>
      </c>
      <c r="N78" s="115">
        <v>0</v>
      </c>
      <c r="O78" s="88">
        <v>-60</v>
      </c>
      <c r="P78" s="88">
        <v>-243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-60</v>
      </c>
      <c r="Y78">
        <v>0</v>
      </c>
      <c r="Z78">
        <v>1.17</v>
      </c>
      <c r="AA78">
        <v>-243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2.59</v>
      </c>
      <c r="N79" s="115">
        <v>0</v>
      </c>
      <c r="O79" s="88">
        <v>-125</v>
      </c>
      <c r="P79" s="88">
        <v>-333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-125</v>
      </c>
      <c r="Y79">
        <v>0</v>
      </c>
      <c r="Z79">
        <v>2.59</v>
      </c>
      <c r="AA79">
        <v>-333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4.7</v>
      </c>
      <c r="L80" s="88">
        <v>0</v>
      </c>
      <c r="M80" s="116">
        <v>3.5</v>
      </c>
      <c r="N80" s="115">
        <v>0</v>
      </c>
      <c r="O80" s="88">
        <v>-125</v>
      </c>
      <c r="P80" s="88">
        <v>-317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-125</v>
      </c>
      <c r="Y80">
        <v>4.7</v>
      </c>
      <c r="Z80">
        <v>3.5</v>
      </c>
      <c r="AA80">
        <v>-317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5.33</v>
      </c>
      <c r="L81" s="88">
        <v>0</v>
      </c>
      <c r="M81" s="116">
        <v>5.5</v>
      </c>
      <c r="N81" s="115">
        <v>0</v>
      </c>
      <c r="O81" s="88">
        <v>-90</v>
      </c>
      <c r="P81" s="88">
        <v>-272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-90</v>
      </c>
      <c r="Y81">
        <v>5.33</v>
      </c>
      <c r="Z81">
        <v>5.5</v>
      </c>
      <c r="AA81">
        <v>-272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5.69</v>
      </c>
      <c r="L82" s="88">
        <v>0</v>
      </c>
      <c r="M82" s="116">
        <v>4.38</v>
      </c>
      <c r="N82" s="115">
        <v>0</v>
      </c>
      <c r="O82" s="88">
        <v>-75</v>
      </c>
      <c r="P82" s="88">
        <v>-248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-75</v>
      </c>
      <c r="Y82">
        <v>5.69</v>
      </c>
      <c r="Z82">
        <v>4.38</v>
      </c>
      <c r="AA82">
        <v>-248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5.95</v>
      </c>
      <c r="N83" s="115">
        <v>0</v>
      </c>
      <c r="O83" s="88">
        <v>-65</v>
      </c>
      <c r="P83" s="88">
        <v>-245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-65</v>
      </c>
      <c r="Y83">
        <v>0</v>
      </c>
      <c r="Z83">
        <v>5.95</v>
      </c>
      <c r="AA83">
        <v>-245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5.58</v>
      </c>
      <c r="N84" s="115">
        <v>0</v>
      </c>
      <c r="O84" s="88">
        <v>-55</v>
      </c>
      <c r="P84" s="88">
        <v>-216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-55</v>
      </c>
      <c r="Y84">
        <v>0</v>
      </c>
      <c r="Z84">
        <v>5.58</v>
      </c>
      <c r="AA84">
        <v>-216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2.0699999999999998</v>
      </c>
      <c r="N85" s="115">
        <v>0</v>
      </c>
      <c r="O85" s="88">
        <v>-25</v>
      </c>
      <c r="P85" s="88">
        <v>-199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-25</v>
      </c>
      <c r="Y85">
        <v>0</v>
      </c>
      <c r="Z85">
        <v>2.0699999999999998</v>
      </c>
      <c r="AA85">
        <v>-199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6.31</v>
      </c>
      <c r="N86" s="115">
        <v>0</v>
      </c>
      <c r="O86" s="88">
        <v>0</v>
      </c>
      <c r="P86" s="88">
        <v>-151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6.31</v>
      </c>
      <c r="AA86">
        <v>-151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4.83</v>
      </c>
      <c r="N87" s="115">
        <v>0</v>
      </c>
      <c r="O87" s="88">
        <v>0</v>
      </c>
      <c r="P87" s="88">
        <v>-147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4.83</v>
      </c>
      <c r="AA87">
        <v>-147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7.49</v>
      </c>
      <c r="N88" s="115">
        <v>0</v>
      </c>
      <c r="O88" s="88">
        <v>0</v>
      </c>
      <c r="P88" s="88">
        <v>-93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7.49</v>
      </c>
      <c r="AA88">
        <v>-93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5.09</v>
      </c>
      <c r="N89" s="115">
        <v>0</v>
      </c>
      <c r="O89" s="88">
        <v>0</v>
      </c>
      <c r="P89" s="88">
        <v>-31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  <c r="Z89">
        <v>5.09</v>
      </c>
      <c r="AA89">
        <v>-31</v>
      </c>
    </row>
    <row r="90" spans="7:27">
      <c r="G90" t="s">
        <v>132</v>
      </c>
      <c r="H90" s="115">
        <v>31.95</v>
      </c>
      <c r="I90" s="88">
        <v>0</v>
      </c>
      <c r="J90" s="88">
        <v>0</v>
      </c>
      <c r="K90" s="88">
        <v>0</v>
      </c>
      <c r="L90" s="88">
        <v>0</v>
      </c>
      <c r="M90" s="116">
        <v>4.34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31.95</v>
      </c>
      <c r="X90">
        <v>0</v>
      </c>
      <c r="Y90">
        <v>0</v>
      </c>
      <c r="Z90">
        <v>4.34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5.48</v>
      </c>
      <c r="N91" s="115">
        <v>0</v>
      </c>
      <c r="O91" s="88">
        <v>0</v>
      </c>
      <c r="P91" s="88">
        <v>-62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5.48</v>
      </c>
      <c r="AA91">
        <v>-62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0.65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0.65</v>
      </c>
      <c r="AA92">
        <v>0</v>
      </c>
    </row>
    <row r="93" spans="7:27">
      <c r="G93" t="s">
        <v>135</v>
      </c>
      <c r="H93" s="115">
        <v>43.43</v>
      </c>
      <c r="I93" s="88">
        <v>0</v>
      </c>
      <c r="J93" s="88">
        <v>0</v>
      </c>
      <c r="K93" s="88">
        <v>0</v>
      </c>
      <c r="L93" s="88">
        <v>0</v>
      </c>
      <c r="M93" s="116">
        <v>3.22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43.43</v>
      </c>
      <c r="X93">
        <v>0</v>
      </c>
      <c r="Y93">
        <v>0</v>
      </c>
      <c r="Z93">
        <v>3.22</v>
      </c>
      <c r="AA93">
        <v>0</v>
      </c>
    </row>
    <row r="94" spans="7:27">
      <c r="G94" t="s">
        <v>136</v>
      </c>
      <c r="H94" s="115">
        <v>69.819999999999993</v>
      </c>
      <c r="I94" s="88">
        <v>0</v>
      </c>
      <c r="J94" s="88">
        <v>0</v>
      </c>
      <c r="K94" s="88">
        <v>0</v>
      </c>
      <c r="L94" s="88">
        <v>0</v>
      </c>
      <c r="M94" s="116">
        <v>5.98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69.819999999999993</v>
      </c>
      <c r="X94">
        <v>0</v>
      </c>
      <c r="Y94">
        <v>0</v>
      </c>
      <c r="Z94">
        <v>5.98</v>
      </c>
      <c r="AA94">
        <v>0</v>
      </c>
    </row>
    <row r="95" spans="7:27">
      <c r="G95" t="s">
        <v>137</v>
      </c>
      <c r="H95" s="115">
        <v>104.33</v>
      </c>
      <c r="I95" s="88">
        <v>0</v>
      </c>
      <c r="J95" s="88">
        <v>0</v>
      </c>
      <c r="K95" s="88">
        <v>0</v>
      </c>
      <c r="L95" s="88">
        <v>0</v>
      </c>
      <c r="M95" s="116">
        <v>6.1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104.33</v>
      </c>
      <c r="X95">
        <v>0</v>
      </c>
      <c r="Y95">
        <v>0</v>
      </c>
      <c r="Z95">
        <v>6.1</v>
      </c>
      <c r="AA95">
        <v>0</v>
      </c>
    </row>
    <row r="96" spans="7:27">
      <c r="G96" t="s">
        <v>138</v>
      </c>
      <c r="H96" s="115">
        <v>112.59</v>
      </c>
      <c r="I96" s="88">
        <v>0</v>
      </c>
      <c r="J96" s="88">
        <v>0</v>
      </c>
      <c r="K96" s="88">
        <v>0</v>
      </c>
      <c r="L96" s="88">
        <v>0</v>
      </c>
      <c r="M96" s="116">
        <v>4.2300000000000004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112.59</v>
      </c>
      <c r="X96">
        <v>0</v>
      </c>
      <c r="Y96">
        <v>0</v>
      </c>
      <c r="Z96">
        <v>4.2300000000000004</v>
      </c>
      <c r="AA96">
        <v>0</v>
      </c>
    </row>
    <row r="97" spans="1:83">
      <c r="G97" t="s">
        <v>139</v>
      </c>
      <c r="H97" s="115">
        <v>111.62</v>
      </c>
      <c r="I97" s="88">
        <v>0</v>
      </c>
      <c r="J97" s="88">
        <v>0</v>
      </c>
      <c r="K97" s="88">
        <v>0</v>
      </c>
      <c r="L97" s="88">
        <v>0</v>
      </c>
      <c r="M97" s="116">
        <v>3.95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111.62</v>
      </c>
      <c r="X97">
        <v>0</v>
      </c>
      <c r="Y97">
        <v>0</v>
      </c>
      <c r="Z97">
        <v>3.95</v>
      </c>
      <c r="AA97">
        <v>0</v>
      </c>
    </row>
    <row r="98" spans="1:83">
      <c r="G98" t="s">
        <v>140</v>
      </c>
      <c r="H98" s="115">
        <v>52.93</v>
      </c>
      <c r="I98" s="88">
        <v>0</v>
      </c>
      <c r="J98" s="88">
        <v>0</v>
      </c>
      <c r="K98" s="88">
        <v>0</v>
      </c>
      <c r="L98" s="88">
        <v>0</v>
      </c>
      <c r="M98" s="116">
        <v>2.21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52.93</v>
      </c>
      <c r="X98">
        <v>0</v>
      </c>
      <c r="Y98">
        <v>0</v>
      </c>
      <c r="Z98">
        <v>2.21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0.38667750000000006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3.9300000000000003E-3</v>
      </c>
      <c r="L99" s="111">
        <f t="shared" si="1"/>
        <v>0</v>
      </c>
      <c r="M99" s="111">
        <f t="shared" si="1"/>
        <v>0.13866500000000004</v>
      </c>
      <c r="N99" s="110">
        <f t="shared" si="1"/>
        <v>0</v>
      </c>
      <c r="O99" s="111">
        <f t="shared" si="1"/>
        <v>-2.7603100000000005</v>
      </c>
      <c r="P99" s="111">
        <f t="shared" si="1"/>
        <v>-3.8350599999999999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0.38667750000000006</v>
      </c>
      <c r="X99">
        <f t="shared" si="1"/>
        <v>-2.7603100000000005</v>
      </c>
      <c r="Y99">
        <f t="shared" si="1"/>
        <v>3.9300000000000003E-3</v>
      </c>
      <c r="Z99">
        <f t="shared" si="1"/>
        <v>0.13866500000000004</v>
      </c>
      <c r="AA99">
        <f t="shared" si="1"/>
        <v>-3.8350599999999999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510</v>
      </c>
      <c r="Y1" t="s">
        <v>511</v>
      </c>
      <c r="Z1" t="s">
        <v>512</v>
      </c>
      <c r="AA1" t="s">
        <v>512</v>
      </c>
      <c r="AB1" t="s">
        <v>513</v>
      </c>
      <c r="AC1" t="s">
        <v>514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519</v>
      </c>
      <c r="AN1" t="s">
        <v>520</v>
      </c>
      <c r="AO1" t="s">
        <v>521</v>
      </c>
      <c r="AP1" t="s">
        <v>522</v>
      </c>
      <c r="AQ1" t="s">
        <v>522</v>
      </c>
      <c r="AR1" t="s">
        <v>523</v>
      </c>
      <c r="AS1" t="s">
        <v>523</v>
      </c>
      <c r="AT1" t="s">
        <v>523</v>
      </c>
      <c r="AU1" t="s">
        <v>523</v>
      </c>
      <c r="AV1" t="s">
        <v>524</v>
      </c>
      <c r="AW1" t="s">
        <v>524</v>
      </c>
      <c r="AX1" t="s">
        <v>525</v>
      </c>
      <c r="AY1" t="s">
        <v>526</v>
      </c>
      <c r="AZ1" t="s">
        <v>527</v>
      </c>
      <c r="BA1" t="s">
        <v>527</v>
      </c>
      <c r="BB1" t="s">
        <v>528</v>
      </c>
      <c r="BC1" t="s">
        <v>528</v>
      </c>
      <c r="BD1" t="s">
        <v>528</v>
      </c>
      <c r="BE1" t="s">
        <v>528</v>
      </c>
      <c r="BF1" t="s">
        <v>528</v>
      </c>
      <c r="BG1" t="s">
        <v>528</v>
      </c>
      <c r="BH1" t="s">
        <v>528</v>
      </c>
      <c r="BI1" t="s">
        <v>528</v>
      </c>
      <c r="BJ1" t="s">
        <v>528</v>
      </c>
      <c r="BK1" t="s">
        <v>529</v>
      </c>
      <c r="BL1" t="s">
        <v>529</v>
      </c>
      <c r="BM1" t="s">
        <v>530</v>
      </c>
      <c r="BN1" t="s">
        <v>531</v>
      </c>
      <c r="BO1" t="s">
        <v>531</v>
      </c>
      <c r="BP1" t="s">
        <v>532</v>
      </c>
      <c r="BQ1" t="s">
        <v>533</v>
      </c>
      <c r="BR1" t="s">
        <v>533</v>
      </c>
      <c r="BS1" t="s">
        <v>534</v>
      </c>
      <c r="BT1" t="s">
        <v>534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44769</v>
      </c>
      <c r="W2" s="30" t="s">
        <v>153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390</v>
      </c>
      <c r="AL2" t="s">
        <v>149</v>
      </c>
      <c r="AM2" t="s">
        <v>153</v>
      </c>
      <c r="AN2" t="s">
        <v>149</v>
      </c>
      <c r="AO2" t="s">
        <v>149</v>
      </c>
      <c r="AP2" t="s">
        <v>150</v>
      </c>
      <c r="AQ2" t="s">
        <v>150</v>
      </c>
      <c r="AR2" t="s">
        <v>149</v>
      </c>
      <c r="AS2" t="s">
        <v>150</v>
      </c>
      <c r="AT2" t="s">
        <v>150</v>
      </c>
      <c r="AU2" t="s">
        <v>150</v>
      </c>
      <c r="AV2" t="s">
        <v>150</v>
      </c>
      <c r="AW2" t="s">
        <v>153</v>
      </c>
      <c r="AX2" t="s">
        <v>153</v>
      </c>
      <c r="AY2" t="s">
        <v>405</v>
      </c>
      <c r="AZ2" t="s">
        <v>149</v>
      </c>
      <c r="BA2" t="s">
        <v>149</v>
      </c>
      <c r="BB2" t="s">
        <v>240</v>
      </c>
      <c r="BC2" t="s">
        <v>283</v>
      </c>
      <c r="BD2" t="s">
        <v>281</v>
      </c>
      <c r="BE2" t="s">
        <v>282</v>
      </c>
      <c r="BF2" t="s">
        <v>232</v>
      </c>
      <c r="BG2" t="s">
        <v>268</v>
      </c>
      <c r="BH2" t="s">
        <v>270</v>
      </c>
      <c r="BI2" t="s">
        <v>237</v>
      </c>
      <c r="BJ2" t="s">
        <v>269</v>
      </c>
      <c r="BK2" t="s">
        <v>391</v>
      </c>
      <c r="BL2" t="s">
        <v>391</v>
      </c>
      <c r="BM2" t="s">
        <v>153</v>
      </c>
      <c r="BN2" t="s">
        <v>149</v>
      </c>
      <c r="BO2" t="s">
        <v>149</v>
      </c>
      <c r="BP2" t="s">
        <v>149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928.73000000000013</v>
      </c>
      <c r="I3" s="95">
        <v>366.3</v>
      </c>
      <c r="J3" s="95">
        <v>389.68</v>
      </c>
      <c r="K3" s="95">
        <v>0.96</v>
      </c>
      <c r="L3" s="95">
        <v>1.42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41.38</v>
      </c>
      <c r="X3">
        <v>2.89</v>
      </c>
      <c r="Y3">
        <v>13.18</v>
      </c>
      <c r="Z3">
        <v>5.23</v>
      </c>
      <c r="AA3">
        <v>28.41</v>
      </c>
      <c r="AB3">
        <v>0.96</v>
      </c>
      <c r="AC3">
        <v>28.87</v>
      </c>
      <c r="AD3">
        <v>94.19</v>
      </c>
      <c r="AE3">
        <v>166.72</v>
      </c>
      <c r="AF3">
        <v>68.849999999999994</v>
      </c>
      <c r="AG3">
        <v>31.4</v>
      </c>
      <c r="AH3">
        <v>59.55</v>
      </c>
      <c r="AI3">
        <v>22.95</v>
      </c>
      <c r="AJ3">
        <v>0</v>
      </c>
      <c r="AK3">
        <v>0.63</v>
      </c>
      <c r="AL3">
        <v>49.56</v>
      </c>
      <c r="AM3">
        <v>80.83</v>
      </c>
      <c r="AN3">
        <v>21.65</v>
      </c>
      <c r="AO3">
        <v>59.66</v>
      </c>
      <c r="AP3">
        <v>14.43</v>
      </c>
      <c r="AQ3">
        <v>14.43</v>
      </c>
      <c r="AR3">
        <v>27.38</v>
      </c>
      <c r="AS3">
        <v>66.959999999999994</v>
      </c>
      <c r="AT3">
        <v>37.799999999999997</v>
      </c>
      <c r="AU3">
        <v>21.72</v>
      </c>
      <c r="AV3">
        <v>96.23</v>
      </c>
      <c r="AW3">
        <v>190.16</v>
      </c>
      <c r="AX3">
        <v>36.57</v>
      </c>
      <c r="AY3">
        <v>1.42</v>
      </c>
      <c r="AZ3">
        <v>49.56</v>
      </c>
      <c r="BA3">
        <v>41.38</v>
      </c>
      <c r="BB3">
        <v>0.77</v>
      </c>
      <c r="BC3">
        <v>0.4</v>
      </c>
      <c r="BD3">
        <v>0.52</v>
      </c>
      <c r="BE3">
        <v>0.96</v>
      </c>
      <c r="BF3">
        <v>0.83</v>
      </c>
      <c r="BG3">
        <v>1.01</v>
      </c>
      <c r="BH3">
        <v>0.85</v>
      </c>
      <c r="BI3">
        <v>0.61</v>
      </c>
      <c r="BJ3">
        <v>0.61</v>
      </c>
      <c r="BK3">
        <v>0</v>
      </c>
      <c r="BL3">
        <v>2.89</v>
      </c>
      <c r="BM3">
        <v>24.06</v>
      </c>
      <c r="BN3">
        <v>60.14</v>
      </c>
      <c r="BO3">
        <v>22.69</v>
      </c>
      <c r="BP3">
        <v>96.23</v>
      </c>
      <c r="BQ3">
        <v>74.680000000000007</v>
      </c>
      <c r="BR3">
        <v>24.89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928.73000000000013</v>
      </c>
      <c r="I4" s="88">
        <v>366.3</v>
      </c>
      <c r="J4" s="88">
        <v>389.68</v>
      </c>
      <c r="K4" s="88">
        <v>0.96</v>
      </c>
      <c r="L4" s="88">
        <v>1.42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41.38</v>
      </c>
      <c r="X4">
        <v>2.89</v>
      </c>
      <c r="Y4">
        <v>13.18</v>
      </c>
      <c r="Z4">
        <v>5.23</v>
      </c>
      <c r="AA4">
        <v>28.41</v>
      </c>
      <c r="AB4">
        <v>0.96</v>
      </c>
      <c r="AC4">
        <v>28.87</v>
      </c>
      <c r="AD4">
        <v>94.19</v>
      </c>
      <c r="AE4">
        <v>166.72</v>
      </c>
      <c r="AF4">
        <v>68.849999999999994</v>
      </c>
      <c r="AG4">
        <v>31.4</v>
      </c>
      <c r="AH4">
        <v>59.55</v>
      </c>
      <c r="AI4">
        <v>22.95</v>
      </c>
      <c r="AJ4">
        <v>0</v>
      </c>
      <c r="AK4">
        <v>0.63</v>
      </c>
      <c r="AL4">
        <v>49.56</v>
      </c>
      <c r="AM4">
        <v>80.83</v>
      </c>
      <c r="AN4">
        <v>21.65</v>
      </c>
      <c r="AO4">
        <v>59.66</v>
      </c>
      <c r="AP4">
        <v>14.43</v>
      </c>
      <c r="AQ4">
        <v>14.43</v>
      </c>
      <c r="AR4">
        <v>27.38</v>
      </c>
      <c r="AS4">
        <v>66.959999999999994</v>
      </c>
      <c r="AT4">
        <v>37.799999999999997</v>
      </c>
      <c r="AU4">
        <v>21.72</v>
      </c>
      <c r="AV4">
        <v>96.23</v>
      </c>
      <c r="AW4">
        <v>190.16</v>
      </c>
      <c r="AX4">
        <v>36.57</v>
      </c>
      <c r="AY4">
        <v>1.42</v>
      </c>
      <c r="AZ4">
        <v>49.56</v>
      </c>
      <c r="BA4">
        <v>41.38</v>
      </c>
      <c r="BB4">
        <v>0.77</v>
      </c>
      <c r="BC4">
        <v>0.4</v>
      </c>
      <c r="BD4">
        <v>0.52</v>
      </c>
      <c r="BE4">
        <v>0.96</v>
      </c>
      <c r="BF4">
        <v>0.83</v>
      </c>
      <c r="BG4">
        <v>1.01</v>
      </c>
      <c r="BH4">
        <v>0.85</v>
      </c>
      <c r="BI4">
        <v>0.61</v>
      </c>
      <c r="BJ4">
        <v>0.61</v>
      </c>
      <c r="BK4">
        <v>0</v>
      </c>
      <c r="BL4">
        <v>2.89</v>
      </c>
      <c r="BM4">
        <v>24.06</v>
      </c>
      <c r="BN4">
        <v>60.14</v>
      </c>
      <c r="BO4">
        <v>22.69</v>
      </c>
      <c r="BP4">
        <v>96.23</v>
      </c>
      <c r="BQ4">
        <v>74.680000000000007</v>
      </c>
      <c r="BR4">
        <v>24.89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928.73000000000013</v>
      </c>
      <c r="I5" s="88">
        <v>366.3</v>
      </c>
      <c r="J5" s="88">
        <v>308.85000000000002</v>
      </c>
      <c r="K5" s="88">
        <v>0.96</v>
      </c>
      <c r="L5" s="88">
        <v>1.42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41.38</v>
      </c>
      <c r="X5">
        <v>2.89</v>
      </c>
      <c r="Y5">
        <v>13.18</v>
      </c>
      <c r="Z5">
        <v>5.23</v>
      </c>
      <c r="AA5">
        <v>28.41</v>
      </c>
      <c r="AB5">
        <v>0.96</v>
      </c>
      <c r="AC5">
        <v>28.87</v>
      </c>
      <c r="AD5">
        <v>94.19</v>
      </c>
      <c r="AE5">
        <v>166.72</v>
      </c>
      <c r="AF5">
        <v>68.849999999999994</v>
      </c>
      <c r="AG5">
        <v>31.4</v>
      </c>
      <c r="AH5">
        <v>59.55</v>
      </c>
      <c r="AI5">
        <v>22.95</v>
      </c>
      <c r="AJ5">
        <v>0</v>
      </c>
      <c r="AK5">
        <v>0.63</v>
      </c>
      <c r="AL5">
        <v>49.56</v>
      </c>
      <c r="AM5">
        <v>0</v>
      </c>
      <c r="AN5">
        <v>21.65</v>
      </c>
      <c r="AO5">
        <v>59.66</v>
      </c>
      <c r="AP5">
        <v>14.43</v>
      </c>
      <c r="AQ5">
        <v>14.43</v>
      </c>
      <c r="AR5">
        <v>27.38</v>
      </c>
      <c r="AS5">
        <v>66.959999999999994</v>
      </c>
      <c r="AT5">
        <v>37.799999999999997</v>
      </c>
      <c r="AU5">
        <v>21.72</v>
      </c>
      <c r="AV5">
        <v>96.23</v>
      </c>
      <c r="AW5">
        <v>190.16</v>
      </c>
      <c r="AX5">
        <v>36.57</v>
      </c>
      <c r="AY5">
        <v>1.42</v>
      </c>
      <c r="AZ5">
        <v>49.56</v>
      </c>
      <c r="BA5">
        <v>41.38</v>
      </c>
      <c r="BB5">
        <v>0.77</v>
      </c>
      <c r="BC5">
        <v>0.4</v>
      </c>
      <c r="BD5">
        <v>0.52</v>
      </c>
      <c r="BE5">
        <v>0.96</v>
      </c>
      <c r="BF5">
        <v>0.83</v>
      </c>
      <c r="BG5">
        <v>1.01</v>
      </c>
      <c r="BH5">
        <v>0.85</v>
      </c>
      <c r="BI5">
        <v>0.61</v>
      </c>
      <c r="BJ5">
        <v>0.61</v>
      </c>
      <c r="BK5">
        <v>0</v>
      </c>
      <c r="BL5">
        <v>2.89</v>
      </c>
      <c r="BM5">
        <v>24.06</v>
      </c>
      <c r="BN5">
        <v>60.14</v>
      </c>
      <c r="BO5">
        <v>22.69</v>
      </c>
      <c r="BP5">
        <v>96.23</v>
      </c>
      <c r="BQ5">
        <v>74.680000000000007</v>
      </c>
      <c r="BR5">
        <v>24.89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928.73000000000013</v>
      </c>
      <c r="I6" s="88">
        <v>366.3</v>
      </c>
      <c r="J6" s="88">
        <v>308.85000000000002</v>
      </c>
      <c r="K6" s="88">
        <v>0.96</v>
      </c>
      <c r="L6" s="88">
        <v>1.42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41.38</v>
      </c>
      <c r="X6">
        <v>2.89</v>
      </c>
      <c r="Y6">
        <v>13.18</v>
      </c>
      <c r="Z6">
        <v>5.23</v>
      </c>
      <c r="AA6">
        <v>28.41</v>
      </c>
      <c r="AB6">
        <v>0.96</v>
      </c>
      <c r="AC6">
        <v>28.87</v>
      </c>
      <c r="AD6">
        <v>94.19</v>
      </c>
      <c r="AE6">
        <v>166.72</v>
      </c>
      <c r="AF6">
        <v>68.849999999999994</v>
      </c>
      <c r="AG6">
        <v>31.4</v>
      </c>
      <c r="AH6">
        <v>59.55</v>
      </c>
      <c r="AI6">
        <v>22.95</v>
      </c>
      <c r="AJ6">
        <v>0</v>
      </c>
      <c r="AK6">
        <v>0.63</v>
      </c>
      <c r="AL6">
        <v>49.56</v>
      </c>
      <c r="AM6">
        <v>0</v>
      </c>
      <c r="AN6">
        <v>21.65</v>
      </c>
      <c r="AO6">
        <v>59.66</v>
      </c>
      <c r="AP6">
        <v>14.43</v>
      </c>
      <c r="AQ6">
        <v>14.43</v>
      </c>
      <c r="AR6">
        <v>27.38</v>
      </c>
      <c r="AS6">
        <v>66.959999999999994</v>
      </c>
      <c r="AT6">
        <v>37.799999999999997</v>
      </c>
      <c r="AU6">
        <v>21.72</v>
      </c>
      <c r="AV6">
        <v>96.23</v>
      </c>
      <c r="AW6">
        <v>190.16</v>
      </c>
      <c r="AX6">
        <v>36.57</v>
      </c>
      <c r="AY6">
        <v>1.42</v>
      </c>
      <c r="AZ6">
        <v>49.56</v>
      </c>
      <c r="BA6">
        <v>41.38</v>
      </c>
      <c r="BB6">
        <v>0.77</v>
      </c>
      <c r="BC6">
        <v>0.4</v>
      </c>
      <c r="BD6">
        <v>0.52</v>
      </c>
      <c r="BE6">
        <v>0.96</v>
      </c>
      <c r="BF6">
        <v>0.83</v>
      </c>
      <c r="BG6">
        <v>1.01</v>
      </c>
      <c r="BH6">
        <v>0.85</v>
      </c>
      <c r="BI6">
        <v>0.61</v>
      </c>
      <c r="BJ6">
        <v>0.61</v>
      </c>
      <c r="BK6">
        <v>0</v>
      </c>
      <c r="BL6">
        <v>2.89</v>
      </c>
      <c r="BM6">
        <v>24.06</v>
      </c>
      <c r="BN6">
        <v>60.14</v>
      </c>
      <c r="BO6">
        <v>22.69</v>
      </c>
      <c r="BP6">
        <v>96.23</v>
      </c>
      <c r="BQ6">
        <v>74.680000000000007</v>
      </c>
      <c r="BR6">
        <v>24.89</v>
      </c>
      <c r="BS6">
        <v>0</v>
      </c>
      <c r="BT6">
        <v>0</v>
      </c>
    </row>
    <row r="7" spans="1:72">
      <c r="A7" t="s">
        <v>243</v>
      </c>
      <c r="B7" t="s">
        <v>299</v>
      </c>
      <c r="C7" t="s">
        <v>265</v>
      </c>
      <c r="G7" t="s">
        <v>49</v>
      </c>
      <c r="H7" s="115">
        <v>832.21999999999991</v>
      </c>
      <c r="I7" s="88">
        <v>366.3</v>
      </c>
      <c r="J7" s="88">
        <v>308.85000000000002</v>
      </c>
      <c r="K7" s="88">
        <v>0.96</v>
      </c>
      <c r="L7" s="88">
        <v>1.42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41.38</v>
      </c>
      <c r="X7">
        <v>2.89</v>
      </c>
      <c r="Y7">
        <v>13.18</v>
      </c>
      <c r="Z7">
        <v>5.23</v>
      </c>
      <c r="AA7">
        <v>28.41</v>
      </c>
      <c r="AB7">
        <v>0.96</v>
      </c>
      <c r="AC7">
        <v>28.87</v>
      </c>
      <c r="AD7">
        <v>94.19</v>
      </c>
      <c r="AE7">
        <v>166.72</v>
      </c>
      <c r="AF7">
        <v>68.849999999999994</v>
      </c>
      <c r="AG7">
        <v>31.4</v>
      </c>
      <c r="AH7">
        <v>59.55</v>
      </c>
      <c r="AI7">
        <v>22.95</v>
      </c>
      <c r="AJ7">
        <v>0</v>
      </c>
      <c r="AK7">
        <v>0.57999999999999996</v>
      </c>
      <c r="AL7">
        <v>49.56</v>
      </c>
      <c r="AM7">
        <v>0</v>
      </c>
      <c r="AN7">
        <v>21.65</v>
      </c>
      <c r="AO7">
        <v>59.66</v>
      </c>
      <c r="AP7">
        <v>14.43</v>
      </c>
      <c r="AQ7">
        <v>14.43</v>
      </c>
      <c r="AR7">
        <v>27.38</v>
      </c>
      <c r="AS7">
        <v>66.959999999999994</v>
      </c>
      <c r="AT7">
        <v>37.799999999999997</v>
      </c>
      <c r="AU7">
        <v>21.72</v>
      </c>
      <c r="AV7">
        <v>96.23</v>
      </c>
      <c r="AW7">
        <v>190.16</v>
      </c>
      <c r="AX7">
        <v>36.57</v>
      </c>
      <c r="AY7">
        <v>1.42</v>
      </c>
      <c r="AZ7">
        <v>49.56</v>
      </c>
      <c r="BA7">
        <v>41.38</v>
      </c>
      <c r="BB7">
        <v>0.77</v>
      </c>
      <c r="BC7">
        <v>0.4</v>
      </c>
      <c r="BD7">
        <v>0.52</v>
      </c>
      <c r="BE7">
        <v>0.96</v>
      </c>
      <c r="BF7">
        <v>0.83</v>
      </c>
      <c r="BG7">
        <v>1.01</v>
      </c>
      <c r="BH7">
        <v>0.85</v>
      </c>
      <c r="BI7">
        <v>0.61</v>
      </c>
      <c r="BJ7">
        <v>0.38</v>
      </c>
      <c r="BK7">
        <v>0</v>
      </c>
      <c r="BL7">
        <v>2.89</v>
      </c>
      <c r="BM7">
        <v>24.06</v>
      </c>
      <c r="BN7">
        <v>60.14</v>
      </c>
      <c r="BO7">
        <v>22.69</v>
      </c>
      <c r="BP7">
        <v>0</v>
      </c>
      <c r="BQ7">
        <v>74.680000000000007</v>
      </c>
      <c r="BR7">
        <v>24.89</v>
      </c>
      <c r="BS7">
        <v>0</v>
      </c>
      <c r="BT7">
        <v>0</v>
      </c>
    </row>
    <row r="8" spans="1:72">
      <c r="A8" t="s">
        <v>244</v>
      </c>
      <c r="B8" t="s">
        <v>341</v>
      </c>
      <c r="C8" t="s">
        <v>237</v>
      </c>
      <c r="G8" t="s">
        <v>50</v>
      </c>
      <c r="H8" s="115">
        <v>832.21999999999991</v>
      </c>
      <c r="I8" s="88">
        <v>366.3</v>
      </c>
      <c r="J8" s="88">
        <v>308.85000000000002</v>
      </c>
      <c r="K8" s="88">
        <v>0.96</v>
      </c>
      <c r="L8" s="88">
        <v>1.42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41.38</v>
      </c>
      <c r="X8">
        <v>2.89</v>
      </c>
      <c r="Y8">
        <v>13.18</v>
      </c>
      <c r="Z8">
        <v>5.23</v>
      </c>
      <c r="AA8">
        <v>28.41</v>
      </c>
      <c r="AB8">
        <v>0.96</v>
      </c>
      <c r="AC8">
        <v>28.87</v>
      </c>
      <c r="AD8">
        <v>94.19</v>
      </c>
      <c r="AE8">
        <v>166.72</v>
      </c>
      <c r="AF8">
        <v>68.849999999999994</v>
      </c>
      <c r="AG8">
        <v>31.4</v>
      </c>
      <c r="AH8">
        <v>59.55</v>
      </c>
      <c r="AI8">
        <v>22.95</v>
      </c>
      <c r="AJ8">
        <v>0</v>
      </c>
      <c r="AK8">
        <v>0.57999999999999996</v>
      </c>
      <c r="AL8">
        <v>49.56</v>
      </c>
      <c r="AM8">
        <v>0</v>
      </c>
      <c r="AN8">
        <v>21.65</v>
      </c>
      <c r="AO8">
        <v>59.66</v>
      </c>
      <c r="AP8">
        <v>14.43</v>
      </c>
      <c r="AQ8">
        <v>14.43</v>
      </c>
      <c r="AR8">
        <v>27.38</v>
      </c>
      <c r="AS8">
        <v>66.959999999999994</v>
      </c>
      <c r="AT8">
        <v>37.799999999999997</v>
      </c>
      <c r="AU8">
        <v>21.72</v>
      </c>
      <c r="AV8">
        <v>96.23</v>
      </c>
      <c r="AW8">
        <v>190.16</v>
      </c>
      <c r="AX8">
        <v>36.57</v>
      </c>
      <c r="AY8">
        <v>1.42</v>
      </c>
      <c r="AZ8">
        <v>49.56</v>
      </c>
      <c r="BA8">
        <v>41.38</v>
      </c>
      <c r="BB8">
        <v>0.77</v>
      </c>
      <c r="BC8">
        <v>0.4</v>
      </c>
      <c r="BD8">
        <v>0.52</v>
      </c>
      <c r="BE8">
        <v>0.96</v>
      </c>
      <c r="BF8">
        <v>0.83</v>
      </c>
      <c r="BG8">
        <v>1.01</v>
      </c>
      <c r="BH8">
        <v>0.85</v>
      </c>
      <c r="BI8">
        <v>0.61</v>
      </c>
      <c r="BJ8">
        <v>0.38</v>
      </c>
      <c r="BK8">
        <v>0</v>
      </c>
      <c r="BL8">
        <v>2.89</v>
      </c>
      <c r="BM8">
        <v>24.06</v>
      </c>
      <c r="BN8">
        <v>60.14</v>
      </c>
      <c r="BO8">
        <v>22.69</v>
      </c>
      <c r="BP8">
        <v>0</v>
      </c>
      <c r="BQ8">
        <v>74.680000000000007</v>
      </c>
      <c r="BR8">
        <v>24.89</v>
      </c>
      <c r="BS8">
        <v>0</v>
      </c>
      <c r="BT8">
        <v>0</v>
      </c>
    </row>
    <row r="9" spans="1:72">
      <c r="A9" t="s">
        <v>245</v>
      </c>
      <c r="B9" t="s">
        <v>361</v>
      </c>
      <c r="C9" t="s">
        <v>238</v>
      </c>
      <c r="G9" t="s">
        <v>51</v>
      </c>
      <c r="H9" s="115">
        <v>731.18</v>
      </c>
      <c r="I9" s="88">
        <v>366.3</v>
      </c>
      <c r="J9" s="88">
        <v>308.85000000000002</v>
      </c>
      <c r="K9" s="88">
        <v>0.96</v>
      </c>
      <c r="L9" s="88">
        <v>1.42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41.38</v>
      </c>
      <c r="X9">
        <v>2.89</v>
      </c>
      <c r="Y9">
        <v>13.18</v>
      </c>
      <c r="Z9">
        <v>5.23</v>
      </c>
      <c r="AA9">
        <v>28.41</v>
      </c>
      <c r="AB9">
        <v>0.96</v>
      </c>
      <c r="AC9">
        <v>28.87</v>
      </c>
      <c r="AD9">
        <v>94.19</v>
      </c>
      <c r="AE9">
        <v>166.72</v>
      </c>
      <c r="AF9">
        <v>68.849999999999994</v>
      </c>
      <c r="AG9">
        <v>31.4</v>
      </c>
      <c r="AH9">
        <v>59.55</v>
      </c>
      <c r="AI9">
        <v>22.95</v>
      </c>
      <c r="AJ9">
        <v>0</v>
      </c>
      <c r="AK9">
        <v>0.57999999999999996</v>
      </c>
      <c r="AL9">
        <v>49.56</v>
      </c>
      <c r="AM9">
        <v>0</v>
      </c>
      <c r="AN9">
        <v>21.65</v>
      </c>
      <c r="AO9">
        <v>0</v>
      </c>
      <c r="AP9">
        <v>14.43</v>
      </c>
      <c r="AQ9">
        <v>14.43</v>
      </c>
      <c r="AR9">
        <v>27.38</v>
      </c>
      <c r="AS9">
        <v>66.959999999999994</v>
      </c>
      <c r="AT9">
        <v>37.799999999999997</v>
      </c>
      <c r="AU9">
        <v>21.72</v>
      </c>
      <c r="AV9">
        <v>96.23</v>
      </c>
      <c r="AW9">
        <v>190.16</v>
      </c>
      <c r="AX9">
        <v>36.57</v>
      </c>
      <c r="AY9">
        <v>1.42</v>
      </c>
      <c r="AZ9">
        <v>49.56</v>
      </c>
      <c r="BA9">
        <v>0</v>
      </c>
      <c r="BB9">
        <v>0.77</v>
      </c>
      <c r="BC9">
        <v>0.4</v>
      </c>
      <c r="BD9">
        <v>0.52</v>
      </c>
      <c r="BE9">
        <v>0.96</v>
      </c>
      <c r="BF9">
        <v>0.83</v>
      </c>
      <c r="BG9">
        <v>1.01</v>
      </c>
      <c r="BH9">
        <v>0.85</v>
      </c>
      <c r="BI9">
        <v>0.61</v>
      </c>
      <c r="BJ9">
        <v>0.38</v>
      </c>
      <c r="BK9">
        <v>0</v>
      </c>
      <c r="BL9">
        <v>2.89</v>
      </c>
      <c r="BM9">
        <v>24.06</v>
      </c>
      <c r="BN9">
        <v>60.14</v>
      </c>
      <c r="BO9">
        <v>22.69</v>
      </c>
      <c r="BP9">
        <v>0</v>
      </c>
      <c r="BQ9">
        <v>74.680000000000007</v>
      </c>
      <c r="BR9">
        <v>24.89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731.18</v>
      </c>
      <c r="I10" s="88">
        <v>366.3</v>
      </c>
      <c r="J10" s="88">
        <v>308.85000000000002</v>
      </c>
      <c r="K10" s="88">
        <v>0.96</v>
      </c>
      <c r="L10" s="88">
        <v>1.42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41.38</v>
      </c>
      <c r="X10">
        <v>2.89</v>
      </c>
      <c r="Y10">
        <v>13.18</v>
      </c>
      <c r="Z10">
        <v>5.23</v>
      </c>
      <c r="AA10">
        <v>28.41</v>
      </c>
      <c r="AB10">
        <v>0.96</v>
      </c>
      <c r="AC10">
        <v>28.87</v>
      </c>
      <c r="AD10">
        <v>94.19</v>
      </c>
      <c r="AE10">
        <v>166.72</v>
      </c>
      <c r="AF10">
        <v>68.849999999999994</v>
      </c>
      <c r="AG10">
        <v>31.4</v>
      </c>
      <c r="AH10">
        <v>59.55</v>
      </c>
      <c r="AI10">
        <v>22.95</v>
      </c>
      <c r="AJ10">
        <v>0</v>
      </c>
      <c r="AK10">
        <v>0.57999999999999996</v>
      </c>
      <c r="AL10">
        <v>49.56</v>
      </c>
      <c r="AM10">
        <v>0</v>
      </c>
      <c r="AN10">
        <v>21.65</v>
      </c>
      <c r="AO10">
        <v>0</v>
      </c>
      <c r="AP10">
        <v>14.43</v>
      </c>
      <c r="AQ10">
        <v>14.43</v>
      </c>
      <c r="AR10">
        <v>27.38</v>
      </c>
      <c r="AS10">
        <v>66.959999999999994</v>
      </c>
      <c r="AT10">
        <v>37.799999999999997</v>
      </c>
      <c r="AU10">
        <v>21.72</v>
      </c>
      <c r="AV10">
        <v>96.23</v>
      </c>
      <c r="AW10">
        <v>190.16</v>
      </c>
      <c r="AX10">
        <v>36.57</v>
      </c>
      <c r="AY10">
        <v>1.42</v>
      </c>
      <c r="AZ10">
        <v>49.56</v>
      </c>
      <c r="BA10">
        <v>0</v>
      </c>
      <c r="BB10">
        <v>0.77</v>
      </c>
      <c r="BC10">
        <v>0.4</v>
      </c>
      <c r="BD10">
        <v>0.52</v>
      </c>
      <c r="BE10">
        <v>0.96</v>
      </c>
      <c r="BF10">
        <v>0.83</v>
      </c>
      <c r="BG10">
        <v>1.01</v>
      </c>
      <c r="BH10">
        <v>0.85</v>
      </c>
      <c r="BI10">
        <v>0.61</v>
      </c>
      <c r="BJ10">
        <v>0.38</v>
      </c>
      <c r="BK10">
        <v>0</v>
      </c>
      <c r="BL10">
        <v>2.89</v>
      </c>
      <c r="BM10">
        <v>24.06</v>
      </c>
      <c r="BN10">
        <v>60.14</v>
      </c>
      <c r="BO10">
        <v>22.69</v>
      </c>
      <c r="BP10">
        <v>0</v>
      </c>
      <c r="BQ10">
        <v>74.680000000000007</v>
      </c>
      <c r="BR10">
        <v>24.89</v>
      </c>
      <c r="BS10">
        <v>0</v>
      </c>
      <c r="BT10">
        <v>0</v>
      </c>
    </row>
    <row r="11" spans="1:72">
      <c r="A11" t="s">
        <v>246</v>
      </c>
      <c r="C11" t="s">
        <v>342</v>
      </c>
      <c r="G11" t="s">
        <v>53</v>
      </c>
      <c r="H11" s="115">
        <v>731.41</v>
      </c>
      <c r="I11" s="88">
        <v>366.3</v>
      </c>
      <c r="J11" s="88">
        <v>308.85000000000002</v>
      </c>
      <c r="K11" s="88">
        <v>0.96</v>
      </c>
      <c r="L11" s="88">
        <v>1.42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41.38</v>
      </c>
      <c r="X11">
        <v>2.89</v>
      </c>
      <c r="Y11">
        <v>13.18</v>
      </c>
      <c r="Z11">
        <v>5.23</v>
      </c>
      <c r="AA11">
        <v>28.41</v>
      </c>
      <c r="AB11">
        <v>0.96</v>
      </c>
      <c r="AC11">
        <v>28.87</v>
      </c>
      <c r="AD11">
        <v>94.19</v>
      </c>
      <c r="AE11">
        <v>166.72</v>
      </c>
      <c r="AF11">
        <v>68.849999999999994</v>
      </c>
      <c r="AG11">
        <v>31.4</v>
      </c>
      <c r="AH11">
        <v>59.55</v>
      </c>
      <c r="AI11">
        <v>22.95</v>
      </c>
      <c r="AJ11">
        <v>0</v>
      </c>
      <c r="AK11">
        <v>0.57999999999999996</v>
      </c>
      <c r="AL11">
        <v>49.56</v>
      </c>
      <c r="AM11">
        <v>0</v>
      </c>
      <c r="AN11">
        <v>21.65</v>
      </c>
      <c r="AO11">
        <v>0</v>
      </c>
      <c r="AP11">
        <v>14.43</v>
      </c>
      <c r="AQ11">
        <v>14.43</v>
      </c>
      <c r="AR11">
        <v>27.38</v>
      </c>
      <c r="AS11">
        <v>66.959999999999994</v>
      </c>
      <c r="AT11">
        <v>37.799999999999997</v>
      </c>
      <c r="AU11">
        <v>21.72</v>
      </c>
      <c r="AV11">
        <v>96.23</v>
      </c>
      <c r="AW11">
        <v>190.16</v>
      </c>
      <c r="AX11">
        <v>36.57</v>
      </c>
      <c r="AY11">
        <v>1.42</v>
      </c>
      <c r="AZ11">
        <v>49.56</v>
      </c>
      <c r="BA11">
        <v>0</v>
      </c>
      <c r="BB11">
        <v>0.77</v>
      </c>
      <c r="BC11">
        <v>0.4</v>
      </c>
      <c r="BD11">
        <v>0.52</v>
      </c>
      <c r="BE11">
        <v>0.96</v>
      </c>
      <c r="BF11">
        <v>0.83</v>
      </c>
      <c r="BG11">
        <v>1.01</v>
      </c>
      <c r="BH11">
        <v>0.85</v>
      </c>
      <c r="BI11">
        <v>0.61</v>
      </c>
      <c r="BJ11">
        <v>0.61</v>
      </c>
      <c r="BK11">
        <v>0</v>
      </c>
      <c r="BL11">
        <v>2.89</v>
      </c>
      <c r="BM11">
        <v>24.06</v>
      </c>
      <c r="BN11">
        <v>60.14</v>
      </c>
      <c r="BO11">
        <v>22.69</v>
      </c>
      <c r="BP11">
        <v>0</v>
      </c>
      <c r="BQ11">
        <v>74.680000000000007</v>
      </c>
      <c r="BR11">
        <v>24.89</v>
      </c>
      <c r="BS11">
        <v>0</v>
      </c>
      <c r="BT11">
        <v>0</v>
      </c>
    </row>
    <row r="12" spans="1:72">
      <c r="A12" t="s">
        <v>247</v>
      </c>
      <c r="C12" t="s">
        <v>362</v>
      </c>
      <c r="G12" t="s">
        <v>54</v>
      </c>
      <c r="H12" s="115">
        <v>731.41</v>
      </c>
      <c r="I12" s="88">
        <v>366.3</v>
      </c>
      <c r="J12" s="88">
        <v>308.85000000000002</v>
      </c>
      <c r="K12" s="88">
        <v>0.96</v>
      </c>
      <c r="L12" s="88">
        <v>1.42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41.38</v>
      </c>
      <c r="X12">
        <v>2.89</v>
      </c>
      <c r="Y12">
        <v>13.18</v>
      </c>
      <c r="Z12">
        <v>5.23</v>
      </c>
      <c r="AA12">
        <v>28.41</v>
      </c>
      <c r="AB12">
        <v>0.96</v>
      </c>
      <c r="AC12">
        <v>28.87</v>
      </c>
      <c r="AD12">
        <v>94.19</v>
      </c>
      <c r="AE12">
        <v>166.72</v>
      </c>
      <c r="AF12">
        <v>68.849999999999994</v>
      </c>
      <c r="AG12">
        <v>31.4</v>
      </c>
      <c r="AH12">
        <v>59.55</v>
      </c>
      <c r="AI12">
        <v>22.95</v>
      </c>
      <c r="AJ12">
        <v>0</v>
      </c>
      <c r="AK12">
        <v>0.57999999999999996</v>
      </c>
      <c r="AL12">
        <v>49.56</v>
      </c>
      <c r="AM12">
        <v>0</v>
      </c>
      <c r="AN12">
        <v>21.65</v>
      </c>
      <c r="AO12">
        <v>0</v>
      </c>
      <c r="AP12">
        <v>14.43</v>
      </c>
      <c r="AQ12">
        <v>14.43</v>
      </c>
      <c r="AR12">
        <v>27.38</v>
      </c>
      <c r="AS12">
        <v>66.959999999999994</v>
      </c>
      <c r="AT12">
        <v>37.799999999999997</v>
      </c>
      <c r="AU12">
        <v>21.72</v>
      </c>
      <c r="AV12">
        <v>96.23</v>
      </c>
      <c r="AW12">
        <v>190.16</v>
      </c>
      <c r="AX12">
        <v>36.57</v>
      </c>
      <c r="AY12">
        <v>1.42</v>
      </c>
      <c r="AZ12">
        <v>49.56</v>
      </c>
      <c r="BA12">
        <v>0</v>
      </c>
      <c r="BB12">
        <v>0.77</v>
      </c>
      <c r="BC12">
        <v>0.4</v>
      </c>
      <c r="BD12">
        <v>0.52</v>
      </c>
      <c r="BE12">
        <v>0.96</v>
      </c>
      <c r="BF12">
        <v>0.83</v>
      </c>
      <c r="BG12">
        <v>1.01</v>
      </c>
      <c r="BH12">
        <v>0.85</v>
      </c>
      <c r="BI12">
        <v>0.61</v>
      </c>
      <c r="BJ12">
        <v>0.61</v>
      </c>
      <c r="BK12">
        <v>0</v>
      </c>
      <c r="BL12">
        <v>2.89</v>
      </c>
      <c r="BM12">
        <v>24.06</v>
      </c>
      <c r="BN12">
        <v>60.14</v>
      </c>
      <c r="BO12">
        <v>22.69</v>
      </c>
      <c r="BP12">
        <v>0</v>
      </c>
      <c r="BQ12">
        <v>74.680000000000007</v>
      </c>
      <c r="BR12">
        <v>24.89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731.41</v>
      </c>
      <c r="I13" s="88">
        <v>366.3</v>
      </c>
      <c r="J13" s="88">
        <v>308.85000000000002</v>
      </c>
      <c r="K13" s="88">
        <v>0.96</v>
      </c>
      <c r="L13" s="88">
        <v>1.42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41.38</v>
      </c>
      <c r="X13">
        <v>2.89</v>
      </c>
      <c r="Y13">
        <v>13.18</v>
      </c>
      <c r="Z13">
        <v>5.23</v>
      </c>
      <c r="AA13">
        <v>28.41</v>
      </c>
      <c r="AB13">
        <v>0.96</v>
      </c>
      <c r="AC13">
        <v>28.87</v>
      </c>
      <c r="AD13">
        <v>94.19</v>
      </c>
      <c r="AE13">
        <v>166.72</v>
      </c>
      <c r="AF13">
        <v>68.849999999999994</v>
      </c>
      <c r="AG13">
        <v>31.4</v>
      </c>
      <c r="AH13">
        <v>59.55</v>
      </c>
      <c r="AI13">
        <v>22.95</v>
      </c>
      <c r="AJ13">
        <v>0</v>
      </c>
      <c r="AK13">
        <v>0.57999999999999996</v>
      </c>
      <c r="AL13">
        <v>49.56</v>
      </c>
      <c r="AM13">
        <v>0</v>
      </c>
      <c r="AN13">
        <v>21.65</v>
      </c>
      <c r="AO13">
        <v>0</v>
      </c>
      <c r="AP13">
        <v>14.43</v>
      </c>
      <c r="AQ13">
        <v>14.43</v>
      </c>
      <c r="AR13">
        <v>27.38</v>
      </c>
      <c r="AS13">
        <v>66.959999999999994</v>
      </c>
      <c r="AT13">
        <v>37.799999999999997</v>
      </c>
      <c r="AU13">
        <v>21.72</v>
      </c>
      <c r="AV13">
        <v>96.23</v>
      </c>
      <c r="AW13">
        <v>190.16</v>
      </c>
      <c r="AX13">
        <v>36.57</v>
      </c>
      <c r="AY13">
        <v>1.42</v>
      </c>
      <c r="AZ13">
        <v>49.56</v>
      </c>
      <c r="BA13">
        <v>0</v>
      </c>
      <c r="BB13">
        <v>0.77</v>
      </c>
      <c r="BC13">
        <v>0.4</v>
      </c>
      <c r="BD13">
        <v>0.52</v>
      </c>
      <c r="BE13">
        <v>0.96</v>
      </c>
      <c r="BF13">
        <v>0.83</v>
      </c>
      <c r="BG13">
        <v>1.01</v>
      </c>
      <c r="BH13">
        <v>0.85</v>
      </c>
      <c r="BI13">
        <v>0.61</v>
      </c>
      <c r="BJ13">
        <v>0.61</v>
      </c>
      <c r="BK13">
        <v>0</v>
      </c>
      <c r="BL13">
        <v>2.89</v>
      </c>
      <c r="BM13">
        <v>24.06</v>
      </c>
      <c r="BN13">
        <v>60.14</v>
      </c>
      <c r="BO13">
        <v>22.69</v>
      </c>
      <c r="BP13">
        <v>0</v>
      </c>
      <c r="BQ13">
        <v>74.680000000000007</v>
      </c>
      <c r="BR13">
        <v>24.89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731.41</v>
      </c>
      <c r="I14" s="88">
        <v>366.3</v>
      </c>
      <c r="J14" s="88">
        <v>308.85000000000002</v>
      </c>
      <c r="K14" s="88">
        <v>0.96</v>
      </c>
      <c r="L14" s="88">
        <v>1.42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41.38</v>
      </c>
      <c r="X14">
        <v>2.89</v>
      </c>
      <c r="Y14">
        <v>13.18</v>
      </c>
      <c r="Z14">
        <v>5.23</v>
      </c>
      <c r="AA14">
        <v>28.41</v>
      </c>
      <c r="AB14">
        <v>0.96</v>
      </c>
      <c r="AC14">
        <v>28.87</v>
      </c>
      <c r="AD14">
        <v>94.19</v>
      </c>
      <c r="AE14">
        <v>166.72</v>
      </c>
      <c r="AF14">
        <v>68.849999999999994</v>
      </c>
      <c r="AG14">
        <v>31.4</v>
      </c>
      <c r="AH14">
        <v>59.55</v>
      </c>
      <c r="AI14">
        <v>22.95</v>
      </c>
      <c r="AJ14">
        <v>0</v>
      </c>
      <c r="AK14">
        <v>0.57999999999999996</v>
      </c>
      <c r="AL14">
        <v>49.56</v>
      </c>
      <c r="AM14">
        <v>0</v>
      </c>
      <c r="AN14">
        <v>21.65</v>
      </c>
      <c r="AO14">
        <v>0</v>
      </c>
      <c r="AP14">
        <v>14.43</v>
      </c>
      <c r="AQ14">
        <v>14.43</v>
      </c>
      <c r="AR14">
        <v>27.38</v>
      </c>
      <c r="AS14">
        <v>66.959999999999994</v>
      </c>
      <c r="AT14">
        <v>37.799999999999997</v>
      </c>
      <c r="AU14">
        <v>21.72</v>
      </c>
      <c r="AV14">
        <v>96.23</v>
      </c>
      <c r="AW14">
        <v>190.16</v>
      </c>
      <c r="AX14">
        <v>36.57</v>
      </c>
      <c r="AY14">
        <v>1.42</v>
      </c>
      <c r="AZ14">
        <v>49.56</v>
      </c>
      <c r="BA14">
        <v>0</v>
      </c>
      <c r="BB14">
        <v>0.77</v>
      </c>
      <c r="BC14">
        <v>0.4</v>
      </c>
      <c r="BD14">
        <v>0.52</v>
      </c>
      <c r="BE14">
        <v>0.96</v>
      </c>
      <c r="BF14">
        <v>0.83</v>
      </c>
      <c r="BG14">
        <v>1.01</v>
      </c>
      <c r="BH14">
        <v>0.85</v>
      </c>
      <c r="BI14">
        <v>0.61</v>
      </c>
      <c r="BJ14">
        <v>0.61</v>
      </c>
      <c r="BK14">
        <v>0</v>
      </c>
      <c r="BL14">
        <v>2.89</v>
      </c>
      <c r="BM14">
        <v>24.06</v>
      </c>
      <c r="BN14">
        <v>60.14</v>
      </c>
      <c r="BO14">
        <v>22.69</v>
      </c>
      <c r="BP14">
        <v>0</v>
      </c>
      <c r="BQ14">
        <v>74.680000000000007</v>
      </c>
      <c r="BR14">
        <v>24.89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731.18</v>
      </c>
      <c r="I15" s="88">
        <v>329.83</v>
      </c>
      <c r="J15" s="88">
        <v>308.85000000000002</v>
      </c>
      <c r="K15" s="88">
        <v>0.96</v>
      </c>
      <c r="L15" s="88">
        <v>1.42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41.38</v>
      </c>
      <c r="X15">
        <v>2.89</v>
      </c>
      <c r="Y15">
        <v>13.18</v>
      </c>
      <c r="Z15">
        <v>5.23</v>
      </c>
      <c r="AA15">
        <v>28.41</v>
      </c>
      <c r="AB15">
        <v>0.96</v>
      </c>
      <c r="AC15">
        <v>28.87</v>
      </c>
      <c r="AD15">
        <v>94.19</v>
      </c>
      <c r="AE15">
        <v>166.72</v>
      </c>
      <c r="AF15">
        <v>68.849999999999994</v>
      </c>
      <c r="AG15">
        <v>31.4</v>
      </c>
      <c r="AH15">
        <v>59.55</v>
      </c>
      <c r="AI15">
        <v>22.95</v>
      </c>
      <c r="AJ15">
        <v>0</v>
      </c>
      <c r="AK15">
        <v>0.57999999999999996</v>
      </c>
      <c r="AL15">
        <v>49.56</v>
      </c>
      <c r="AM15">
        <v>0</v>
      </c>
      <c r="AN15">
        <v>21.65</v>
      </c>
      <c r="AO15">
        <v>0</v>
      </c>
      <c r="AP15">
        <v>14.43</v>
      </c>
      <c r="AQ15">
        <v>14.43</v>
      </c>
      <c r="AR15">
        <v>27.38</v>
      </c>
      <c r="AS15">
        <v>30.49</v>
      </c>
      <c r="AT15">
        <v>37.799999999999997</v>
      </c>
      <c r="AU15">
        <v>21.72</v>
      </c>
      <c r="AV15">
        <v>96.23</v>
      </c>
      <c r="AW15">
        <v>190.16</v>
      </c>
      <c r="AX15">
        <v>36.57</v>
      </c>
      <c r="AY15">
        <v>1.42</v>
      </c>
      <c r="AZ15">
        <v>49.56</v>
      </c>
      <c r="BA15">
        <v>0</v>
      </c>
      <c r="BB15">
        <v>0.77</v>
      </c>
      <c r="BC15">
        <v>0.4</v>
      </c>
      <c r="BD15">
        <v>0.52</v>
      </c>
      <c r="BE15">
        <v>0.96</v>
      </c>
      <c r="BF15">
        <v>0.83</v>
      </c>
      <c r="BG15">
        <v>1.01</v>
      </c>
      <c r="BH15">
        <v>0.85</v>
      </c>
      <c r="BI15">
        <v>0.61</v>
      </c>
      <c r="BJ15">
        <v>0.38</v>
      </c>
      <c r="BK15">
        <v>0</v>
      </c>
      <c r="BL15">
        <v>2.89</v>
      </c>
      <c r="BM15">
        <v>24.06</v>
      </c>
      <c r="BN15">
        <v>60.14</v>
      </c>
      <c r="BO15">
        <v>22.69</v>
      </c>
      <c r="BP15">
        <v>0</v>
      </c>
      <c r="BQ15">
        <v>74.680000000000007</v>
      </c>
      <c r="BR15">
        <v>24.89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731.18</v>
      </c>
      <c r="I16" s="88">
        <v>329.83</v>
      </c>
      <c r="J16" s="88">
        <v>308.85000000000002</v>
      </c>
      <c r="K16" s="88">
        <v>0.96</v>
      </c>
      <c r="L16" s="88">
        <v>1.42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41.38</v>
      </c>
      <c r="X16">
        <v>2.89</v>
      </c>
      <c r="Y16">
        <v>13.18</v>
      </c>
      <c r="Z16">
        <v>5.23</v>
      </c>
      <c r="AA16">
        <v>28.41</v>
      </c>
      <c r="AB16">
        <v>0.96</v>
      </c>
      <c r="AC16">
        <v>28.87</v>
      </c>
      <c r="AD16">
        <v>94.19</v>
      </c>
      <c r="AE16">
        <v>166.72</v>
      </c>
      <c r="AF16">
        <v>68.849999999999994</v>
      </c>
      <c r="AG16">
        <v>31.4</v>
      </c>
      <c r="AH16">
        <v>59.55</v>
      </c>
      <c r="AI16">
        <v>22.95</v>
      </c>
      <c r="AJ16">
        <v>0</v>
      </c>
      <c r="AK16">
        <v>0.57999999999999996</v>
      </c>
      <c r="AL16">
        <v>49.56</v>
      </c>
      <c r="AM16">
        <v>0</v>
      </c>
      <c r="AN16">
        <v>21.65</v>
      </c>
      <c r="AO16">
        <v>0</v>
      </c>
      <c r="AP16">
        <v>14.43</v>
      </c>
      <c r="AQ16">
        <v>14.43</v>
      </c>
      <c r="AR16">
        <v>27.38</v>
      </c>
      <c r="AS16">
        <v>30.49</v>
      </c>
      <c r="AT16">
        <v>37.799999999999997</v>
      </c>
      <c r="AU16">
        <v>21.72</v>
      </c>
      <c r="AV16">
        <v>96.23</v>
      </c>
      <c r="AW16">
        <v>190.16</v>
      </c>
      <c r="AX16">
        <v>36.57</v>
      </c>
      <c r="AY16">
        <v>1.42</v>
      </c>
      <c r="AZ16">
        <v>49.56</v>
      </c>
      <c r="BA16">
        <v>0</v>
      </c>
      <c r="BB16">
        <v>0.77</v>
      </c>
      <c r="BC16">
        <v>0.4</v>
      </c>
      <c r="BD16">
        <v>0.52</v>
      </c>
      <c r="BE16">
        <v>0.96</v>
      </c>
      <c r="BF16">
        <v>0.83</v>
      </c>
      <c r="BG16">
        <v>1.01</v>
      </c>
      <c r="BH16">
        <v>0.85</v>
      </c>
      <c r="BI16">
        <v>0.61</v>
      </c>
      <c r="BJ16">
        <v>0.38</v>
      </c>
      <c r="BK16">
        <v>0</v>
      </c>
      <c r="BL16">
        <v>2.89</v>
      </c>
      <c r="BM16">
        <v>24.06</v>
      </c>
      <c r="BN16">
        <v>60.14</v>
      </c>
      <c r="BO16">
        <v>22.69</v>
      </c>
      <c r="BP16">
        <v>0</v>
      </c>
      <c r="BQ16">
        <v>74.680000000000007</v>
      </c>
      <c r="BR16">
        <v>24.89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731.18</v>
      </c>
      <c r="I17" s="88">
        <v>329.83</v>
      </c>
      <c r="J17" s="88">
        <v>308.85000000000002</v>
      </c>
      <c r="K17" s="88">
        <v>0.96</v>
      </c>
      <c r="L17" s="88">
        <v>1.42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41.38</v>
      </c>
      <c r="X17">
        <v>2.89</v>
      </c>
      <c r="Y17">
        <v>13.18</v>
      </c>
      <c r="Z17">
        <v>5.23</v>
      </c>
      <c r="AA17">
        <v>28.41</v>
      </c>
      <c r="AB17">
        <v>0.96</v>
      </c>
      <c r="AC17">
        <v>28.87</v>
      </c>
      <c r="AD17">
        <v>94.19</v>
      </c>
      <c r="AE17">
        <v>166.72</v>
      </c>
      <c r="AF17">
        <v>68.849999999999994</v>
      </c>
      <c r="AG17">
        <v>31.4</v>
      </c>
      <c r="AH17">
        <v>59.55</v>
      </c>
      <c r="AI17">
        <v>22.95</v>
      </c>
      <c r="AJ17">
        <v>0</v>
      </c>
      <c r="AK17">
        <v>0.57999999999999996</v>
      </c>
      <c r="AL17">
        <v>49.56</v>
      </c>
      <c r="AM17">
        <v>0</v>
      </c>
      <c r="AN17">
        <v>21.65</v>
      </c>
      <c r="AO17">
        <v>0</v>
      </c>
      <c r="AP17">
        <v>14.43</v>
      </c>
      <c r="AQ17">
        <v>14.43</v>
      </c>
      <c r="AR17">
        <v>27.38</v>
      </c>
      <c r="AS17">
        <v>30.49</v>
      </c>
      <c r="AT17">
        <v>37.799999999999997</v>
      </c>
      <c r="AU17">
        <v>21.72</v>
      </c>
      <c r="AV17">
        <v>96.23</v>
      </c>
      <c r="AW17">
        <v>190.16</v>
      </c>
      <c r="AX17">
        <v>36.57</v>
      </c>
      <c r="AY17">
        <v>1.42</v>
      </c>
      <c r="AZ17">
        <v>49.56</v>
      </c>
      <c r="BA17">
        <v>0</v>
      </c>
      <c r="BB17">
        <v>0.77</v>
      </c>
      <c r="BC17">
        <v>0.4</v>
      </c>
      <c r="BD17">
        <v>0.52</v>
      </c>
      <c r="BE17">
        <v>0.96</v>
      </c>
      <c r="BF17">
        <v>0.83</v>
      </c>
      <c r="BG17">
        <v>1.01</v>
      </c>
      <c r="BH17">
        <v>0.85</v>
      </c>
      <c r="BI17">
        <v>0.61</v>
      </c>
      <c r="BJ17">
        <v>0.38</v>
      </c>
      <c r="BK17">
        <v>0</v>
      </c>
      <c r="BL17">
        <v>2.89</v>
      </c>
      <c r="BM17">
        <v>24.06</v>
      </c>
      <c r="BN17">
        <v>60.14</v>
      </c>
      <c r="BO17">
        <v>22.69</v>
      </c>
      <c r="BP17">
        <v>0</v>
      </c>
      <c r="BQ17">
        <v>74.680000000000007</v>
      </c>
      <c r="BR17">
        <v>24.89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731.18</v>
      </c>
      <c r="I18" s="88">
        <v>329.83</v>
      </c>
      <c r="J18" s="88">
        <v>308.85000000000002</v>
      </c>
      <c r="K18" s="88">
        <v>0.96</v>
      </c>
      <c r="L18" s="88">
        <v>1.42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41.38</v>
      </c>
      <c r="X18">
        <v>2.89</v>
      </c>
      <c r="Y18">
        <v>13.18</v>
      </c>
      <c r="Z18">
        <v>5.23</v>
      </c>
      <c r="AA18">
        <v>28.41</v>
      </c>
      <c r="AB18">
        <v>0.96</v>
      </c>
      <c r="AC18">
        <v>28.87</v>
      </c>
      <c r="AD18">
        <v>94.19</v>
      </c>
      <c r="AE18">
        <v>166.72</v>
      </c>
      <c r="AF18">
        <v>68.849999999999994</v>
      </c>
      <c r="AG18">
        <v>31.4</v>
      </c>
      <c r="AH18">
        <v>59.55</v>
      </c>
      <c r="AI18">
        <v>22.95</v>
      </c>
      <c r="AJ18">
        <v>0</v>
      </c>
      <c r="AK18">
        <v>0.57999999999999996</v>
      </c>
      <c r="AL18">
        <v>49.56</v>
      </c>
      <c r="AM18">
        <v>0</v>
      </c>
      <c r="AN18">
        <v>21.65</v>
      </c>
      <c r="AO18">
        <v>0</v>
      </c>
      <c r="AP18">
        <v>14.43</v>
      </c>
      <c r="AQ18">
        <v>14.43</v>
      </c>
      <c r="AR18">
        <v>27.38</v>
      </c>
      <c r="AS18">
        <v>30.49</v>
      </c>
      <c r="AT18">
        <v>37.799999999999997</v>
      </c>
      <c r="AU18">
        <v>21.72</v>
      </c>
      <c r="AV18">
        <v>96.23</v>
      </c>
      <c r="AW18">
        <v>190.16</v>
      </c>
      <c r="AX18">
        <v>36.57</v>
      </c>
      <c r="AY18">
        <v>1.42</v>
      </c>
      <c r="AZ18">
        <v>49.56</v>
      </c>
      <c r="BA18">
        <v>0</v>
      </c>
      <c r="BB18">
        <v>0.77</v>
      </c>
      <c r="BC18">
        <v>0.4</v>
      </c>
      <c r="BD18">
        <v>0.52</v>
      </c>
      <c r="BE18">
        <v>0.96</v>
      </c>
      <c r="BF18">
        <v>0.83</v>
      </c>
      <c r="BG18">
        <v>1.01</v>
      </c>
      <c r="BH18">
        <v>0.85</v>
      </c>
      <c r="BI18">
        <v>0.61</v>
      </c>
      <c r="BJ18">
        <v>0.38</v>
      </c>
      <c r="BK18">
        <v>0</v>
      </c>
      <c r="BL18">
        <v>2.89</v>
      </c>
      <c r="BM18">
        <v>24.06</v>
      </c>
      <c r="BN18">
        <v>60.14</v>
      </c>
      <c r="BO18">
        <v>22.69</v>
      </c>
      <c r="BP18">
        <v>0</v>
      </c>
      <c r="BQ18">
        <v>74.680000000000007</v>
      </c>
      <c r="BR18">
        <v>24.89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731.41</v>
      </c>
      <c r="I19" s="88">
        <v>329.83</v>
      </c>
      <c r="J19" s="88">
        <v>308.85000000000002</v>
      </c>
      <c r="K19" s="88">
        <v>0.96</v>
      </c>
      <c r="L19" s="88">
        <v>1.42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41.38</v>
      </c>
      <c r="X19">
        <v>2.89</v>
      </c>
      <c r="Y19">
        <v>13.18</v>
      </c>
      <c r="Z19">
        <v>5.23</v>
      </c>
      <c r="AA19">
        <v>28.41</v>
      </c>
      <c r="AB19">
        <v>0.96</v>
      </c>
      <c r="AC19">
        <v>28.87</v>
      </c>
      <c r="AD19">
        <v>94.19</v>
      </c>
      <c r="AE19">
        <v>166.72</v>
      </c>
      <c r="AF19">
        <v>68.849999999999994</v>
      </c>
      <c r="AG19">
        <v>31.4</v>
      </c>
      <c r="AH19">
        <v>59.55</v>
      </c>
      <c r="AI19">
        <v>22.95</v>
      </c>
      <c r="AJ19">
        <v>0</v>
      </c>
      <c r="AK19">
        <v>0.57999999999999996</v>
      </c>
      <c r="AL19">
        <v>49.56</v>
      </c>
      <c r="AM19">
        <v>0</v>
      </c>
      <c r="AN19">
        <v>21.65</v>
      </c>
      <c r="AO19">
        <v>0</v>
      </c>
      <c r="AP19">
        <v>14.43</v>
      </c>
      <c r="AQ19">
        <v>14.43</v>
      </c>
      <c r="AR19">
        <v>27.38</v>
      </c>
      <c r="AS19">
        <v>30.49</v>
      </c>
      <c r="AT19">
        <v>37.799999999999997</v>
      </c>
      <c r="AU19">
        <v>21.72</v>
      </c>
      <c r="AV19">
        <v>96.23</v>
      </c>
      <c r="AW19">
        <v>190.16</v>
      </c>
      <c r="AX19">
        <v>36.57</v>
      </c>
      <c r="AY19">
        <v>1.42</v>
      </c>
      <c r="AZ19">
        <v>49.56</v>
      </c>
      <c r="BA19">
        <v>0</v>
      </c>
      <c r="BB19">
        <v>0.77</v>
      </c>
      <c r="BC19">
        <v>0.4</v>
      </c>
      <c r="BD19">
        <v>0.52</v>
      </c>
      <c r="BE19">
        <v>0.96</v>
      </c>
      <c r="BF19">
        <v>0.83</v>
      </c>
      <c r="BG19">
        <v>1.01</v>
      </c>
      <c r="BH19">
        <v>0.85</v>
      </c>
      <c r="BI19">
        <v>0.61</v>
      </c>
      <c r="BJ19">
        <v>0.61</v>
      </c>
      <c r="BK19">
        <v>0</v>
      </c>
      <c r="BL19">
        <v>2.89</v>
      </c>
      <c r="BM19">
        <v>24.06</v>
      </c>
      <c r="BN19">
        <v>60.14</v>
      </c>
      <c r="BO19">
        <v>22.69</v>
      </c>
      <c r="BP19">
        <v>0</v>
      </c>
      <c r="BQ19">
        <v>74.680000000000007</v>
      </c>
      <c r="BR19">
        <v>24.89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731.41</v>
      </c>
      <c r="I20" s="88">
        <v>329.83</v>
      </c>
      <c r="J20" s="88">
        <v>308.85000000000002</v>
      </c>
      <c r="K20" s="88">
        <v>0.96</v>
      </c>
      <c r="L20" s="88">
        <v>1.42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41.38</v>
      </c>
      <c r="X20">
        <v>2.89</v>
      </c>
      <c r="Y20">
        <v>13.18</v>
      </c>
      <c r="Z20">
        <v>5.23</v>
      </c>
      <c r="AA20">
        <v>28.41</v>
      </c>
      <c r="AB20">
        <v>0.96</v>
      </c>
      <c r="AC20">
        <v>28.87</v>
      </c>
      <c r="AD20">
        <v>94.19</v>
      </c>
      <c r="AE20">
        <v>166.72</v>
      </c>
      <c r="AF20">
        <v>68.849999999999994</v>
      </c>
      <c r="AG20">
        <v>31.4</v>
      </c>
      <c r="AH20">
        <v>59.55</v>
      </c>
      <c r="AI20">
        <v>22.95</v>
      </c>
      <c r="AJ20">
        <v>0</v>
      </c>
      <c r="AK20">
        <v>0.57999999999999996</v>
      </c>
      <c r="AL20">
        <v>49.56</v>
      </c>
      <c r="AM20">
        <v>0</v>
      </c>
      <c r="AN20">
        <v>21.65</v>
      </c>
      <c r="AO20">
        <v>0</v>
      </c>
      <c r="AP20">
        <v>14.43</v>
      </c>
      <c r="AQ20">
        <v>14.43</v>
      </c>
      <c r="AR20">
        <v>27.38</v>
      </c>
      <c r="AS20">
        <v>30.49</v>
      </c>
      <c r="AT20">
        <v>37.799999999999997</v>
      </c>
      <c r="AU20">
        <v>21.72</v>
      </c>
      <c r="AV20">
        <v>96.23</v>
      </c>
      <c r="AW20">
        <v>190.16</v>
      </c>
      <c r="AX20">
        <v>36.57</v>
      </c>
      <c r="AY20">
        <v>1.42</v>
      </c>
      <c r="AZ20">
        <v>49.56</v>
      </c>
      <c r="BA20">
        <v>0</v>
      </c>
      <c r="BB20">
        <v>0.77</v>
      </c>
      <c r="BC20">
        <v>0.4</v>
      </c>
      <c r="BD20">
        <v>0.52</v>
      </c>
      <c r="BE20">
        <v>0.96</v>
      </c>
      <c r="BF20">
        <v>0.83</v>
      </c>
      <c r="BG20">
        <v>1.01</v>
      </c>
      <c r="BH20">
        <v>0.85</v>
      </c>
      <c r="BI20">
        <v>0.61</v>
      </c>
      <c r="BJ20">
        <v>0.61</v>
      </c>
      <c r="BK20">
        <v>0</v>
      </c>
      <c r="BL20">
        <v>2.89</v>
      </c>
      <c r="BM20">
        <v>24.06</v>
      </c>
      <c r="BN20">
        <v>60.14</v>
      </c>
      <c r="BO20">
        <v>22.69</v>
      </c>
      <c r="BP20">
        <v>0</v>
      </c>
      <c r="BQ20">
        <v>74.680000000000007</v>
      </c>
      <c r="BR20">
        <v>24.89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731.41</v>
      </c>
      <c r="I21" s="88">
        <v>329.83</v>
      </c>
      <c r="J21" s="88">
        <v>308.85000000000002</v>
      </c>
      <c r="K21" s="88">
        <v>0.96</v>
      </c>
      <c r="L21" s="88">
        <v>1.42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41.38</v>
      </c>
      <c r="X21">
        <v>2.89</v>
      </c>
      <c r="Y21">
        <v>13.18</v>
      </c>
      <c r="Z21">
        <v>5.23</v>
      </c>
      <c r="AA21">
        <v>28.41</v>
      </c>
      <c r="AB21">
        <v>0.96</v>
      </c>
      <c r="AC21">
        <v>28.87</v>
      </c>
      <c r="AD21">
        <v>94.19</v>
      </c>
      <c r="AE21">
        <v>166.72</v>
      </c>
      <c r="AF21">
        <v>68.849999999999994</v>
      </c>
      <c r="AG21">
        <v>31.4</v>
      </c>
      <c r="AH21">
        <v>59.55</v>
      </c>
      <c r="AI21">
        <v>22.95</v>
      </c>
      <c r="AJ21">
        <v>0</v>
      </c>
      <c r="AK21">
        <v>0.57999999999999996</v>
      </c>
      <c r="AL21">
        <v>49.56</v>
      </c>
      <c r="AM21">
        <v>0</v>
      </c>
      <c r="AN21">
        <v>21.65</v>
      </c>
      <c r="AO21">
        <v>0</v>
      </c>
      <c r="AP21">
        <v>14.43</v>
      </c>
      <c r="AQ21">
        <v>14.43</v>
      </c>
      <c r="AR21">
        <v>27.38</v>
      </c>
      <c r="AS21">
        <v>30.49</v>
      </c>
      <c r="AT21">
        <v>37.799999999999997</v>
      </c>
      <c r="AU21">
        <v>21.72</v>
      </c>
      <c r="AV21">
        <v>96.23</v>
      </c>
      <c r="AW21">
        <v>190.16</v>
      </c>
      <c r="AX21">
        <v>36.57</v>
      </c>
      <c r="AY21">
        <v>1.42</v>
      </c>
      <c r="AZ21">
        <v>49.56</v>
      </c>
      <c r="BA21">
        <v>0</v>
      </c>
      <c r="BB21">
        <v>0.77</v>
      </c>
      <c r="BC21">
        <v>0.4</v>
      </c>
      <c r="BD21">
        <v>0.52</v>
      </c>
      <c r="BE21">
        <v>0.96</v>
      </c>
      <c r="BF21">
        <v>0.83</v>
      </c>
      <c r="BG21">
        <v>1.01</v>
      </c>
      <c r="BH21">
        <v>0.85</v>
      </c>
      <c r="BI21">
        <v>0.61</v>
      </c>
      <c r="BJ21">
        <v>0.61</v>
      </c>
      <c r="BK21">
        <v>0</v>
      </c>
      <c r="BL21">
        <v>2.89</v>
      </c>
      <c r="BM21">
        <v>24.06</v>
      </c>
      <c r="BN21">
        <v>60.14</v>
      </c>
      <c r="BO21">
        <v>22.69</v>
      </c>
      <c r="BP21">
        <v>0</v>
      </c>
      <c r="BQ21">
        <v>74.680000000000007</v>
      </c>
      <c r="BR21">
        <v>24.89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731.41</v>
      </c>
      <c r="I22" s="88">
        <v>329.83</v>
      </c>
      <c r="J22" s="88">
        <v>308.85000000000002</v>
      </c>
      <c r="K22" s="88">
        <v>0.96</v>
      </c>
      <c r="L22" s="88">
        <v>1.42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41.38</v>
      </c>
      <c r="X22">
        <v>2.89</v>
      </c>
      <c r="Y22">
        <v>13.18</v>
      </c>
      <c r="Z22">
        <v>5.23</v>
      </c>
      <c r="AA22">
        <v>28.41</v>
      </c>
      <c r="AB22">
        <v>0.96</v>
      </c>
      <c r="AC22">
        <v>28.87</v>
      </c>
      <c r="AD22">
        <v>94.19</v>
      </c>
      <c r="AE22">
        <v>166.72</v>
      </c>
      <c r="AF22">
        <v>68.849999999999994</v>
      </c>
      <c r="AG22">
        <v>31.4</v>
      </c>
      <c r="AH22">
        <v>59.55</v>
      </c>
      <c r="AI22">
        <v>22.95</v>
      </c>
      <c r="AJ22">
        <v>0</v>
      </c>
      <c r="AK22">
        <v>0.57999999999999996</v>
      </c>
      <c r="AL22">
        <v>49.56</v>
      </c>
      <c r="AM22">
        <v>0</v>
      </c>
      <c r="AN22">
        <v>21.65</v>
      </c>
      <c r="AO22">
        <v>0</v>
      </c>
      <c r="AP22">
        <v>14.43</v>
      </c>
      <c r="AQ22">
        <v>14.43</v>
      </c>
      <c r="AR22">
        <v>27.38</v>
      </c>
      <c r="AS22">
        <v>30.49</v>
      </c>
      <c r="AT22">
        <v>37.799999999999997</v>
      </c>
      <c r="AU22">
        <v>21.72</v>
      </c>
      <c r="AV22">
        <v>96.23</v>
      </c>
      <c r="AW22">
        <v>190.16</v>
      </c>
      <c r="AX22">
        <v>36.57</v>
      </c>
      <c r="AY22">
        <v>1.42</v>
      </c>
      <c r="AZ22">
        <v>49.56</v>
      </c>
      <c r="BA22">
        <v>0</v>
      </c>
      <c r="BB22">
        <v>0.77</v>
      </c>
      <c r="BC22">
        <v>0.4</v>
      </c>
      <c r="BD22">
        <v>0.52</v>
      </c>
      <c r="BE22">
        <v>0.96</v>
      </c>
      <c r="BF22">
        <v>0.83</v>
      </c>
      <c r="BG22">
        <v>1.01</v>
      </c>
      <c r="BH22">
        <v>0.85</v>
      </c>
      <c r="BI22">
        <v>0.61</v>
      </c>
      <c r="BJ22">
        <v>0.61</v>
      </c>
      <c r="BK22">
        <v>0</v>
      </c>
      <c r="BL22">
        <v>2.89</v>
      </c>
      <c r="BM22">
        <v>24.06</v>
      </c>
      <c r="BN22">
        <v>60.14</v>
      </c>
      <c r="BO22">
        <v>22.69</v>
      </c>
      <c r="BP22">
        <v>0</v>
      </c>
      <c r="BQ22">
        <v>74.680000000000007</v>
      </c>
      <c r="BR22">
        <v>24.89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731.41</v>
      </c>
      <c r="I23" s="88">
        <v>329.83</v>
      </c>
      <c r="J23" s="88">
        <v>308.85000000000002</v>
      </c>
      <c r="K23" s="88">
        <v>0.96</v>
      </c>
      <c r="L23" s="88">
        <v>1.42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41.38</v>
      </c>
      <c r="X23">
        <v>2.89</v>
      </c>
      <c r="Y23">
        <v>13.18</v>
      </c>
      <c r="Z23">
        <v>5.23</v>
      </c>
      <c r="AA23">
        <v>28.41</v>
      </c>
      <c r="AB23">
        <v>0.96</v>
      </c>
      <c r="AC23">
        <v>28.87</v>
      </c>
      <c r="AD23">
        <v>94.19</v>
      </c>
      <c r="AE23">
        <v>166.72</v>
      </c>
      <c r="AF23">
        <v>68.849999999999994</v>
      </c>
      <c r="AG23">
        <v>31.4</v>
      </c>
      <c r="AH23">
        <v>59.55</v>
      </c>
      <c r="AI23">
        <v>22.95</v>
      </c>
      <c r="AJ23">
        <v>0</v>
      </c>
      <c r="AK23">
        <v>0.57999999999999996</v>
      </c>
      <c r="AL23">
        <v>49.56</v>
      </c>
      <c r="AM23">
        <v>0</v>
      </c>
      <c r="AN23">
        <v>21.65</v>
      </c>
      <c r="AO23">
        <v>0</v>
      </c>
      <c r="AP23">
        <v>14.43</v>
      </c>
      <c r="AQ23">
        <v>14.43</v>
      </c>
      <c r="AR23">
        <v>27.38</v>
      </c>
      <c r="AS23">
        <v>30.49</v>
      </c>
      <c r="AT23">
        <v>37.799999999999997</v>
      </c>
      <c r="AU23">
        <v>21.72</v>
      </c>
      <c r="AV23">
        <v>96.23</v>
      </c>
      <c r="AW23">
        <v>190.16</v>
      </c>
      <c r="AX23">
        <v>36.57</v>
      </c>
      <c r="AY23">
        <v>1.42</v>
      </c>
      <c r="AZ23">
        <v>49.56</v>
      </c>
      <c r="BA23">
        <v>0</v>
      </c>
      <c r="BB23">
        <v>0.77</v>
      </c>
      <c r="BC23">
        <v>0.4</v>
      </c>
      <c r="BD23">
        <v>0.52</v>
      </c>
      <c r="BE23">
        <v>0.96</v>
      </c>
      <c r="BF23">
        <v>0.83</v>
      </c>
      <c r="BG23">
        <v>1.01</v>
      </c>
      <c r="BH23">
        <v>0.85</v>
      </c>
      <c r="BI23">
        <v>0.61</v>
      </c>
      <c r="BJ23">
        <v>0.61</v>
      </c>
      <c r="BK23">
        <v>0</v>
      </c>
      <c r="BL23">
        <v>2.89</v>
      </c>
      <c r="BM23">
        <v>24.06</v>
      </c>
      <c r="BN23">
        <v>60.14</v>
      </c>
      <c r="BO23">
        <v>22.69</v>
      </c>
      <c r="BP23">
        <v>0</v>
      </c>
      <c r="BQ23">
        <v>74.680000000000007</v>
      </c>
      <c r="BR23">
        <v>24.89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731.41</v>
      </c>
      <c r="I24" s="88">
        <v>329.83</v>
      </c>
      <c r="J24" s="88">
        <v>308.85000000000002</v>
      </c>
      <c r="K24" s="88">
        <v>0.96</v>
      </c>
      <c r="L24" s="88">
        <v>1.42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41.38</v>
      </c>
      <c r="X24">
        <v>2.89</v>
      </c>
      <c r="Y24">
        <v>13.18</v>
      </c>
      <c r="Z24">
        <v>5.23</v>
      </c>
      <c r="AA24">
        <v>28.41</v>
      </c>
      <c r="AB24">
        <v>0.96</v>
      </c>
      <c r="AC24">
        <v>28.87</v>
      </c>
      <c r="AD24">
        <v>94.19</v>
      </c>
      <c r="AE24">
        <v>166.72</v>
      </c>
      <c r="AF24">
        <v>68.849999999999994</v>
      </c>
      <c r="AG24">
        <v>31.4</v>
      </c>
      <c r="AH24">
        <v>59.55</v>
      </c>
      <c r="AI24">
        <v>22.95</v>
      </c>
      <c r="AJ24">
        <v>0</v>
      </c>
      <c r="AK24">
        <v>0.57999999999999996</v>
      </c>
      <c r="AL24">
        <v>49.56</v>
      </c>
      <c r="AM24">
        <v>0</v>
      </c>
      <c r="AN24">
        <v>21.65</v>
      </c>
      <c r="AO24">
        <v>0</v>
      </c>
      <c r="AP24">
        <v>14.43</v>
      </c>
      <c r="AQ24">
        <v>14.43</v>
      </c>
      <c r="AR24">
        <v>27.38</v>
      </c>
      <c r="AS24">
        <v>30.49</v>
      </c>
      <c r="AT24">
        <v>37.799999999999997</v>
      </c>
      <c r="AU24">
        <v>21.72</v>
      </c>
      <c r="AV24">
        <v>96.23</v>
      </c>
      <c r="AW24">
        <v>190.16</v>
      </c>
      <c r="AX24">
        <v>36.57</v>
      </c>
      <c r="AY24">
        <v>1.42</v>
      </c>
      <c r="AZ24">
        <v>49.56</v>
      </c>
      <c r="BA24">
        <v>0</v>
      </c>
      <c r="BB24">
        <v>0.77</v>
      </c>
      <c r="BC24">
        <v>0.4</v>
      </c>
      <c r="BD24">
        <v>0.52</v>
      </c>
      <c r="BE24">
        <v>0.96</v>
      </c>
      <c r="BF24">
        <v>0.83</v>
      </c>
      <c r="BG24">
        <v>1.01</v>
      </c>
      <c r="BH24">
        <v>0.85</v>
      </c>
      <c r="BI24">
        <v>0.61</v>
      </c>
      <c r="BJ24">
        <v>0.61</v>
      </c>
      <c r="BK24">
        <v>0</v>
      </c>
      <c r="BL24">
        <v>2.89</v>
      </c>
      <c r="BM24">
        <v>24.06</v>
      </c>
      <c r="BN24">
        <v>60.14</v>
      </c>
      <c r="BO24">
        <v>22.69</v>
      </c>
      <c r="BP24">
        <v>0</v>
      </c>
      <c r="BQ24">
        <v>74.680000000000007</v>
      </c>
      <c r="BR24">
        <v>24.89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731.41</v>
      </c>
      <c r="I25" s="88">
        <v>329.83</v>
      </c>
      <c r="J25" s="88">
        <v>308.85000000000002</v>
      </c>
      <c r="K25" s="88">
        <v>0.96</v>
      </c>
      <c r="L25" s="88">
        <v>1.42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41.38</v>
      </c>
      <c r="X25">
        <v>2.89</v>
      </c>
      <c r="Y25">
        <v>13.18</v>
      </c>
      <c r="Z25">
        <v>5.23</v>
      </c>
      <c r="AA25">
        <v>28.41</v>
      </c>
      <c r="AB25">
        <v>0.96</v>
      </c>
      <c r="AC25">
        <v>28.87</v>
      </c>
      <c r="AD25">
        <v>94.19</v>
      </c>
      <c r="AE25">
        <v>166.72</v>
      </c>
      <c r="AF25">
        <v>68.849999999999994</v>
      </c>
      <c r="AG25">
        <v>31.4</v>
      </c>
      <c r="AH25">
        <v>59.55</v>
      </c>
      <c r="AI25">
        <v>22.95</v>
      </c>
      <c r="AJ25">
        <v>0</v>
      </c>
      <c r="AK25">
        <v>0.57999999999999996</v>
      </c>
      <c r="AL25">
        <v>49.56</v>
      </c>
      <c r="AM25">
        <v>0</v>
      </c>
      <c r="AN25">
        <v>21.65</v>
      </c>
      <c r="AO25">
        <v>0</v>
      </c>
      <c r="AP25">
        <v>14.43</v>
      </c>
      <c r="AQ25">
        <v>14.43</v>
      </c>
      <c r="AR25">
        <v>27.38</v>
      </c>
      <c r="AS25">
        <v>30.49</v>
      </c>
      <c r="AT25">
        <v>37.799999999999997</v>
      </c>
      <c r="AU25">
        <v>21.72</v>
      </c>
      <c r="AV25">
        <v>96.23</v>
      </c>
      <c r="AW25">
        <v>190.16</v>
      </c>
      <c r="AX25">
        <v>36.57</v>
      </c>
      <c r="AY25">
        <v>1.42</v>
      </c>
      <c r="AZ25">
        <v>49.56</v>
      </c>
      <c r="BA25">
        <v>0</v>
      </c>
      <c r="BB25">
        <v>0.77</v>
      </c>
      <c r="BC25">
        <v>0.4</v>
      </c>
      <c r="BD25">
        <v>0.52</v>
      </c>
      <c r="BE25">
        <v>0.96</v>
      </c>
      <c r="BF25">
        <v>0.83</v>
      </c>
      <c r="BG25">
        <v>1.01</v>
      </c>
      <c r="BH25">
        <v>0.85</v>
      </c>
      <c r="BI25">
        <v>0.61</v>
      </c>
      <c r="BJ25">
        <v>0.61</v>
      </c>
      <c r="BK25">
        <v>0</v>
      </c>
      <c r="BL25">
        <v>2.89</v>
      </c>
      <c r="BM25">
        <v>24.06</v>
      </c>
      <c r="BN25">
        <v>60.14</v>
      </c>
      <c r="BO25">
        <v>22.69</v>
      </c>
      <c r="BP25">
        <v>0</v>
      </c>
      <c r="BQ25">
        <v>74.680000000000007</v>
      </c>
      <c r="BR25">
        <v>24.89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731.41</v>
      </c>
      <c r="I26" s="88">
        <v>329.83</v>
      </c>
      <c r="J26" s="88">
        <v>308.85000000000002</v>
      </c>
      <c r="K26" s="88">
        <v>0.96</v>
      </c>
      <c r="L26" s="88">
        <v>1.42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41.38</v>
      </c>
      <c r="X26">
        <v>2.89</v>
      </c>
      <c r="Y26">
        <v>13.18</v>
      </c>
      <c r="Z26">
        <v>5.23</v>
      </c>
      <c r="AA26">
        <v>28.41</v>
      </c>
      <c r="AB26">
        <v>0.96</v>
      </c>
      <c r="AC26">
        <v>28.87</v>
      </c>
      <c r="AD26">
        <v>94.19</v>
      </c>
      <c r="AE26">
        <v>166.72</v>
      </c>
      <c r="AF26">
        <v>68.849999999999994</v>
      </c>
      <c r="AG26">
        <v>31.4</v>
      </c>
      <c r="AH26">
        <v>59.55</v>
      </c>
      <c r="AI26">
        <v>22.95</v>
      </c>
      <c r="AJ26">
        <v>0</v>
      </c>
      <c r="AK26">
        <v>0.57999999999999996</v>
      </c>
      <c r="AL26">
        <v>49.56</v>
      </c>
      <c r="AM26">
        <v>0</v>
      </c>
      <c r="AN26">
        <v>21.65</v>
      </c>
      <c r="AO26">
        <v>0</v>
      </c>
      <c r="AP26">
        <v>14.43</v>
      </c>
      <c r="AQ26">
        <v>14.43</v>
      </c>
      <c r="AR26">
        <v>27.38</v>
      </c>
      <c r="AS26">
        <v>30.49</v>
      </c>
      <c r="AT26">
        <v>37.799999999999997</v>
      </c>
      <c r="AU26">
        <v>21.72</v>
      </c>
      <c r="AV26">
        <v>96.23</v>
      </c>
      <c r="AW26">
        <v>190.16</v>
      </c>
      <c r="AX26">
        <v>36.57</v>
      </c>
      <c r="AY26">
        <v>1.42</v>
      </c>
      <c r="AZ26">
        <v>49.56</v>
      </c>
      <c r="BA26">
        <v>0</v>
      </c>
      <c r="BB26">
        <v>0.77</v>
      </c>
      <c r="BC26">
        <v>0.4</v>
      </c>
      <c r="BD26">
        <v>0.52</v>
      </c>
      <c r="BE26">
        <v>0.96</v>
      </c>
      <c r="BF26">
        <v>0.83</v>
      </c>
      <c r="BG26">
        <v>1.01</v>
      </c>
      <c r="BH26">
        <v>0.85</v>
      </c>
      <c r="BI26">
        <v>0.61</v>
      </c>
      <c r="BJ26">
        <v>0.61</v>
      </c>
      <c r="BK26">
        <v>0</v>
      </c>
      <c r="BL26">
        <v>2.89</v>
      </c>
      <c r="BM26">
        <v>24.06</v>
      </c>
      <c r="BN26">
        <v>60.14</v>
      </c>
      <c r="BO26">
        <v>22.69</v>
      </c>
      <c r="BP26">
        <v>0</v>
      </c>
      <c r="BQ26">
        <v>74.680000000000007</v>
      </c>
      <c r="BR26">
        <v>24.89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568.45999999999992</v>
      </c>
      <c r="I27" s="88">
        <v>261.04999999999995</v>
      </c>
      <c r="J27" s="88">
        <v>308.85000000000002</v>
      </c>
      <c r="K27" s="88">
        <v>0.96</v>
      </c>
      <c r="L27" s="88">
        <v>1.42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41.38</v>
      </c>
      <c r="X27">
        <v>2.89</v>
      </c>
      <c r="Y27">
        <v>13.18</v>
      </c>
      <c r="Z27">
        <v>5.23</v>
      </c>
      <c r="AA27">
        <v>28.41</v>
      </c>
      <c r="AB27">
        <v>0.96</v>
      </c>
      <c r="AC27">
        <v>28.87</v>
      </c>
      <c r="AD27">
        <v>0</v>
      </c>
      <c r="AE27">
        <v>166.72</v>
      </c>
      <c r="AF27">
        <v>0</v>
      </c>
      <c r="AG27">
        <v>0</v>
      </c>
      <c r="AH27">
        <v>59.55</v>
      </c>
      <c r="AI27">
        <v>0</v>
      </c>
      <c r="AJ27">
        <v>0</v>
      </c>
      <c r="AK27">
        <v>0.67</v>
      </c>
      <c r="AL27">
        <v>49.56</v>
      </c>
      <c r="AM27">
        <v>0</v>
      </c>
      <c r="AN27">
        <v>21.65</v>
      </c>
      <c r="AO27">
        <v>0</v>
      </c>
      <c r="AP27">
        <v>14.43</v>
      </c>
      <c r="AQ27">
        <v>0</v>
      </c>
      <c r="AR27">
        <v>27.38</v>
      </c>
      <c r="AS27">
        <v>30.49</v>
      </c>
      <c r="AT27">
        <v>37.799999999999997</v>
      </c>
      <c r="AU27">
        <v>21.72</v>
      </c>
      <c r="AV27">
        <v>96.23</v>
      </c>
      <c r="AW27">
        <v>190.16</v>
      </c>
      <c r="AX27">
        <v>36.57</v>
      </c>
      <c r="AY27">
        <v>1.42</v>
      </c>
      <c r="AZ27">
        <v>49.56</v>
      </c>
      <c r="BA27">
        <v>0</v>
      </c>
      <c r="BB27">
        <v>0.77</v>
      </c>
      <c r="BC27">
        <v>0.4</v>
      </c>
      <c r="BD27">
        <v>0.52</v>
      </c>
      <c r="BE27">
        <v>0.96</v>
      </c>
      <c r="BF27">
        <v>0.83</v>
      </c>
      <c r="BG27">
        <v>1.01</v>
      </c>
      <c r="BH27">
        <v>0.85</v>
      </c>
      <c r="BI27">
        <v>0.61</v>
      </c>
      <c r="BJ27">
        <v>0.61</v>
      </c>
      <c r="BK27">
        <v>2.89</v>
      </c>
      <c r="BL27">
        <v>0</v>
      </c>
      <c r="BM27">
        <v>24.06</v>
      </c>
      <c r="BN27">
        <v>60.14</v>
      </c>
      <c r="BO27">
        <v>22.69</v>
      </c>
      <c r="BP27">
        <v>0</v>
      </c>
      <c r="BQ27">
        <v>74.680000000000007</v>
      </c>
      <c r="BR27">
        <v>24.89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568.83999999999992</v>
      </c>
      <c r="I28" s="88">
        <v>261.20999999999998</v>
      </c>
      <c r="J28" s="88">
        <v>308.85000000000002</v>
      </c>
      <c r="K28" s="88">
        <v>0.96</v>
      </c>
      <c r="L28" s="88">
        <v>1.42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41.38</v>
      </c>
      <c r="X28">
        <v>2.89</v>
      </c>
      <c r="Y28">
        <v>13.18</v>
      </c>
      <c r="Z28">
        <v>5.23</v>
      </c>
      <c r="AA28">
        <v>28.41</v>
      </c>
      <c r="AB28">
        <v>0.96</v>
      </c>
      <c r="AC28">
        <v>28.87</v>
      </c>
      <c r="AD28">
        <v>0</v>
      </c>
      <c r="AE28">
        <v>166.72</v>
      </c>
      <c r="AF28">
        <v>0</v>
      </c>
      <c r="AG28">
        <v>0</v>
      </c>
      <c r="AH28">
        <v>59.55</v>
      </c>
      <c r="AI28">
        <v>0</v>
      </c>
      <c r="AJ28">
        <v>0</v>
      </c>
      <c r="AK28">
        <v>0.67</v>
      </c>
      <c r="AL28">
        <v>49.56</v>
      </c>
      <c r="AM28">
        <v>0</v>
      </c>
      <c r="AN28">
        <v>21.65</v>
      </c>
      <c r="AO28">
        <v>0</v>
      </c>
      <c r="AP28">
        <v>14.43</v>
      </c>
      <c r="AQ28">
        <v>0</v>
      </c>
      <c r="AR28">
        <v>27.38</v>
      </c>
      <c r="AS28">
        <v>30.49</v>
      </c>
      <c r="AT28">
        <v>37.799999999999997</v>
      </c>
      <c r="AU28">
        <v>21.72</v>
      </c>
      <c r="AV28">
        <v>96.23</v>
      </c>
      <c r="AW28">
        <v>190.16</v>
      </c>
      <c r="AX28">
        <v>36.57</v>
      </c>
      <c r="AY28">
        <v>1.42</v>
      </c>
      <c r="AZ28">
        <v>49.56</v>
      </c>
      <c r="BA28">
        <v>0</v>
      </c>
      <c r="BB28">
        <v>0.77</v>
      </c>
      <c r="BC28">
        <v>0.4</v>
      </c>
      <c r="BD28">
        <v>0.52</v>
      </c>
      <c r="BE28">
        <v>0.96</v>
      </c>
      <c r="BF28">
        <v>0.83</v>
      </c>
      <c r="BG28">
        <v>1.01</v>
      </c>
      <c r="BH28">
        <v>0.85</v>
      </c>
      <c r="BI28">
        <v>0.61</v>
      </c>
      <c r="BJ28">
        <v>0.61</v>
      </c>
      <c r="BK28">
        <v>2.89</v>
      </c>
      <c r="BL28">
        <v>0</v>
      </c>
      <c r="BM28">
        <v>24.06</v>
      </c>
      <c r="BN28">
        <v>60.14</v>
      </c>
      <c r="BO28">
        <v>22.69</v>
      </c>
      <c r="BP28">
        <v>0</v>
      </c>
      <c r="BQ28">
        <v>74.680000000000007</v>
      </c>
      <c r="BR28">
        <v>24.89</v>
      </c>
      <c r="BS28">
        <v>0.38</v>
      </c>
      <c r="BT28">
        <v>0.16</v>
      </c>
    </row>
    <row r="29" spans="1:72">
      <c r="A29" t="s">
        <v>269</v>
      </c>
      <c r="G29" t="s">
        <v>71</v>
      </c>
      <c r="H29" s="115">
        <v>570.13999999999987</v>
      </c>
      <c r="I29" s="88">
        <v>261.77</v>
      </c>
      <c r="J29" s="88">
        <v>308.85000000000002</v>
      </c>
      <c r="K29" s="88">
        <v>0.96</v>
      </c>
      <c r="L29" s="88">
        <v>1.42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41.38</v>
      </c>
      <c r="X29">
        <v>2.89</v>
      </c>
      <c r="Y29">
        <v>13.18</v>
      </c>
      <c r="Z29">
        <v>5.23</v>
      </c>
      <c r="AA29">
        <v>28.41</v>
      </c>
      <c r="AB29">
        <v>0.96</v>
      </c>
      <c r="AC29">
        <v>28.87</v>
      </c>
      <c r="AD29">
        <v>0</v>
      </c>
      <c r="AE29">
        <v>166.72</v>
      </c>
      <c r="AF29">
        <v>0</v>
      </c>
      <c r="AG29">
        <v>0</v>
      </c>
      <c r="AH29">
        <v>59.55</v>
      </c>
      <c r="AI29">
        <v>0</v>
      </c>
      <c r="AJ29">
        <v>0</v>
      </c>
      <c r="AK29">
        <v>0.67</v>
      </c>
      <c r="AL29">
        <v>49.56</v>
      </c>
      <c r="AM29">
        <v>0</v>
      </c>
      <c r="AN29">
        <v>21.65</v>
      </c>
      <c r="AO29">
        <v>0</v>
      </c>
      <c r="AP29">
        <v>14.43</v>
      </c>
      <c r="AQ29">
        <v>0</v>
      </c>
      <c r="AR29">
        <v>27.38</v>
      </c>
      <c r="AS29">
        <v>30.49</v>
      </c>
      <c r="AT29">
        <v>37.799999999999997</v>
      </c>
      <c r="AU29">
        <v>21.72</v>
      </c>
      <c r="AV29">
        <v>96.23</v>
      </c>
      <c r="AW29">
        <v>190.16</v>
      </c>
      <c r="AX29">
        <v>36.57</v>
      </c>
      <c r="AY29">
        <v>1.42</v>
      </c>
      <c r="AZ29">
        <v>49.56</v>
      </c>
      <c r="BA29">
        <v>0</v>
      </c>
      <c r="BB29">
        <v>0.77</v>
      </c>
      <c r="BC29">
        <v>0.4</v>
      </c>
      <c r="BD29">
        <v>0.52</v>
      </c>
      <c r="BE29">
        <v>0.96</v>
      </c>
      <c r="BF29">
        <v>0.83</v>
      </c>
      <c r="BG29">
        <v>1.01</v>
      </c>
      <c r="BH29">
        <v>0.85</v>
      </c>
      <c r="BI29">
        <v>0.61</v>
      </c>
      <c r="BJ29">
        <v>0.61</v>
      </c>
      <c r="BK29">
        <v>2.89</v>
      </c>
      <c r="BL29">
        <v>0</v>
      </c>
      <c r="BM29">
        <v>24.06</v>
      </c>
      <c r="BN29">
        <v>60.14</v>
      </c>
      <c r="BO29">
        <v>22.69</v>
      </c>
      <c r="BP29">
        <v>0</v>
      </c>
      <c r="BQ29">
        <v>74.680000000000007</v>
      </c>
      <c r="BR29">
        <v>24.89</v>
      </c>
      <c r="BS29">
        <v>1.68</v>
      </c>
      <c r="BT29">
        <v>0.72</v>
      </c>
    </row>
    <row r="30" spans="1:72">
      <c r="A30" t="s">
        <v>270</v>
      </c>
      <c r="G30" t="s">
        <v>72</v>
      </c>
      <c r="H30" s="115">
        <v>572.31999999999994</v>
      </c>
      <c r="I30" s="88">
        <v>262.69999999999993</v>
      </c>
      <c r="J30" s="88">
        <v>308.85000000000002</v>
      </c>
      <c r="K30" s="88">
        <v>0.96</v>
      </c>
      <c r="L30" s="88">
        <v>1.42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41.38</v>
      </c>
      <c r="X30">
        <v>2.89</v>
      </c>
      <c r="Y30">
        <v>13.18</v>
      </c>
      <c r="Z30">
        <v>5.23</v>
      </c>
      <c r="AA30">
        <v>28.41</v>
      </c>
      <c r="AB30">
        <v>0.96</v>
      </c>
      <c r="AC30">
        <v>28.87</v>
      </c>
      <c r="AD30">
        <v>0</v>
      </c>
      <c r="AE30">
        <v>166.72</v>
      </c>
      <c r="AF30">
        <v>0</v>
      </c>
      <c r="AG30">
        <v>0</v>
      </c>
      <c r="AH30">
        <v>59.55</v>
      </c>
      <c r="AI30">
        <v>0</v>
      </c>
      <c r="AJ30">
        <v>0</v>
      </c>
      <c r="AK30">
        <v>0.67</v>
      </c>
      <c r="AL30">
        <v>49.56</v>
      </c>
      <c r="AM30">
        <v>0</v>
      </c>
      <c r="AN30">
        <v>21.65</v>
      </c>
      <c r="AO30">
        <v>0</v>
      </c>
      <c r="AP30">
        <v>14.43</v>
      </c>
      <c r="AQ30">
        <v>0</v>
      </c>
      <c r="AR30">
        <v>27.38</v>
      </c>
      <c r="AS30">
        <v>30.49</v>
      </c>
      <c r="AT30">
        <v>37.799999999999997</v>
      </c>
      <c r="AU30">
        <v>21.72</v>
      </c>
      <c r="AV30">
        <v>96.23</v>
      </c>
      <c r="AW30">
        <v>190.16</v>
      </c>
      <c r="AX30">
        <v>36.57</v>
      </c>
      <c r="AY30">
        <v>1.42</v>
      </c>
      <c r="AZ30">
        <v>49.56</v>
      </c>
      <c r="BA30">
        <v>0</v>
      </c>
      <c r="BB30">
        <v>0.77</v>
      </c>
      <c r="BC30">
        <v>0.4</v>
      </c>
      <c r="BD30">
        <v>0.52</v>
      </c>
      <c r="BE30">
        <v>0.96</v>
      </c>
      <c r="BF30">
        <v>0.83</v>
      </c>
      <c r="BG30">
        <v>1.01</v>
      </c>
      <c r="BH30">
        <v>0.85</v>
      </c>
      <c r="BI30">
        <v>0.61</v>
      </c>
      <c r="BJ30">
        <v>0.61</v>
      </c>
      <c r="BK30">
        <v>2.89</v>
      </c>
      <c r="BL30">
        <v>0</v>
      </c>
      <c r="BM30">
        <v>24.06</v>
      </c>
      <c r="BN30">
        <v>60.14</v>
      </c>
      <c r="BO30">
        <v>22.69</v>
      </c>
      <c r="BP30">
        <v>0</v>
      </c>
      <c r="BQ30">
        <v>74.680000000000007</v>
      </c>
      <c r="BR30">
        <v>24.89</v>
      </c>
      <c r="BS30">
        <v>3.86</v>
      </c>
      <c r="BT30">
        <v>1.65</v>
      </c>
    </row>
    <row r="31" spans="1:72">
      <c r="A31" t="s">
        <v>280</v>
      </c>
      <c r="G31" t="s">
        <v>73</v>
      </c>
      <c r="H31" s="115">
        <v>575.37999999999977</v>
      </c>
      <c r="I31" s="88">
        <v>264.07999999999993</v>
      </c>
      <c r="J31" s="88">
        <v>389.68</v>
      </c>
      <c r="K31" s="88">
        <v>0.96</v>
      </c>
      <c r="L31" s="88">
        <v>8.16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41.38</v>
      </c>
      <c r="X31">
        <v>2.89</v>
      </c>
      <c r="Y31">
        <v>13.18</v>
      </c>
      <c r="Z31">
        <v>5.23</v>
      </c>
      <c r="AA31">
        <v>28.41</v>
      </c>
      <c r="AB31">
        <v>0.96</v>
      </c>
      <c r="AC31">
        <v>28.87</v>
      </c>
      <c r="AD31">
        <v>0</v>
      </c>
      <c r="AE31">
        <v>166.72</v>
      </c>
      <c r="AF31">
        <v>0</v>
      </c>
      <c r="AG31">
        <v>0</v>
      </c>
      <c r="AH31">
        <v>59.55</v>
      </c>
      <c r="AI31">
        <v>0</v>
      </c>
      <c r="AJ31">
        <v>0</v>
      </c>
      <c r="AK31">
        <v>0.72</v>
      </c>
      <c r="AL31">
        <v>49.56</v>
      </c>
      <c r="AM31">
        <v>80.83</v>
      </c>
      <c r="AN31">
        <v>21.65</v>
      </c>
      <c r="AO31">
        <v>0</v>
      </c>
      <c r="AP31">
        <v>14.43</v>
      </c>
      <c r="AQ31">
        <v>0</v>
      </c>
      <c r="AR31">
        <v>27.38</v>
      </c>
      <c r="AS31">
        <v>30.49</v>
      </c>
      <c r="AT31">
        <v>37.799999999999997</v>
      </c>
      <c r="AU31">
        <v>21.72</v>
      </c>
      <c r="AV31">
        <v>96.23</v>
      </c>
      <c r="AW31">
        <v>190.16</v>
      </c>
      <c r="AX31">
        <v>36.57</v>
      </c>
      <c r="AY31">
        <v>8.16</v>
      </c>
      <c r="AZ31">
        <v>49.56</v>
      </c>
      <c r="BA31">
        <v>0</v>
      </c>
      <c r="BB31">
        <v>0.77</v>
      </c>
      <c r="BC31">
        <v>0.4</v>
      </c>
      <c r="BD31">
        <v>0.52</v>
      </c>
      <c r="BE31">
        <v>0.96</v>
      </c>
      <c r="BF31">
        <v>0.96</v>
      </c>
      <c r="BG31">
        <v>1.01</v>
      </c>
      <c r="BH31">
        <v>0.96</v>
      </c>
      <c r="BI31">
        <v>0.61</v>
      </c>
      <c r="BJ31">
        <v>0.61</v>
      </c>
      <c r="BK31">
        <v>2.89</v>
      </c>
      <c r="BL31">
        <v>0</v>
      </c>
      <c r="BM31">
        <v>24.06</v>
      </c>
      <c r="BN31">
        <v>60.14</v>
      </c>
      <c r="BO31">
        <v>22.69</v>
      </c>
      <c r="BP31">
        <v>0</v>
      </c>
      <c r="BQ31">
        <v>74.680000000000007</v>
      </c>
      <c r="BR31">
        <v>24.89</v>
      </c>
      <c r="BS31">
        <v>6.76</v>
      </c>
      <c r="BT31">
        <v>2.9</v>
      </c>
    </row>
    <row r="32" spans="1:72">
      <c r="A32" t="s">
        <v>281</v>
      </c>
      <c r="G32" t="s">
        <v>74</v>
      </c>
      <c r="H32" s="115">
        <v>577.01999999999975</v>
      </c>
      <c r="I32" s="88">
        <v>264.77999999999997</v>
      </c>
      <c r="J32" s="88">
        <v>389.68</v>
      </c>
      <c r="K32" s="88">
        <v>0.96</v>
      </c>
      <c r="L32" s="88">
        <v>8.16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41.38</v>
      </c>
      <c r="X32">
        <v>2.89</v>
      </c>
      <c r="Y32">
        <v>13.18</v>
      </c>
      <c r="Z32">
        <v>5.23</v>
      </c>
      <c r="AA32">
        <v>28.41</v>
      </c>
      <c r="AB32">
        <v>0.96</v>
      </c>
      <c r="AC32">
        <v>28.87</v>
      </c>
      <c r="AD32">
        <v>0</v>
      </c>
      <c r="AE32">
        <v>166.72</v>
      </c>
      <c r="AF32">
        <v>0</v>
      </c>
      <c r="AG32">
        <v>0</v>
      </c>
      <c r="AH32">
        <v>59.55</v>
      </c>
      <c r="AI32">
        <v>0</v>
      </c>
      <c r="AJ32">
        <v>0</v>
      </c>
      <c r="AK32">
        <v>0.72</v>
      </c>
      <c r="AL32">
        <v>49.56</v>
      </c>
      <c r="AM32">
        <v>80.83</v>
      </c>
      <c r="AN32">
        <v>21.65</v>
      </c>
      <c r="AO32">
        <v>0</v>
      </c>
      <c r="AP32">
        <v>14.43</v>
      </c>
      <c r="AQ32">
        <v>0</v>
      </c>
      <c r="AR32">
        <v>27.38</v>
      </c>
      <c r="AS32">
        <v>30.49</v>
      </c>
      <c r="AT32">
        <v>37.799999999999997</v>
      </c>
      <c r="AU32">
        <v>21.72</v>
      </c>
      <c r="AV32">
        <v>96.23</v>
      </c>
      <c r="AW32">
        <v>190.16</v>
      </c>
      <c r="AX32">
        <v>36.57</v>
      </c>
      <c r="AY32">
        <v>8.16</v>
      </c>
      <c r="AZ32">
        <v>49.56</v>
      </c>
      <c r="BA32">
        <v>0</v>
      </c>
      <c r="BB32">
        <v>0.77</v>
      </c>
      <c r="BC32">
        <v>0.4</v>
      </c>
      <c r="BD32">
        <v>0.52</v>
      </c>
      <c r="BE32">
        <v>0.96</v>
      </c>
      <c r="BF32">
        <v>0.96</v>
      </c>
      <c r="BG32">
        <v>1.01</v>
      </c>
      <c r="BH32">
        <v>0.96</v>
      </c>
      <c r="BI32">
        <v>0.61</v>
      </c>
      <c r="BJ32">
        <v>0.61</v>
      </c>
      <c r="BK32">
        <v>2.89</v>
      </c>
      <c r="BL32">
        <v>0</v>
      </c>
      <c r="BM32">
        <v>24.06</v>
      </c>
      <c r="BN32">
        <v>60.14</v>
      </c>
      <c r="BO32">
        <v>22.69</v>
      </c>
      <c r="BP32">
        <v>0</v>
      </c>
      <c r="BQ32">
        <v>74.680000000000007</v>
      </c>
      <c r="BR32">
        <v>24.89</v>
      </c>
      <c r="BS32">
        <v>8.4</v>
      </c>
      <c r="BT32">
        <v>3.6</v>
      </c>
    </row>
    <row r="33" spans="1:72">
      <c r="A33" t="s">
        <v>282</v>
      </c>
      <c r="G33" t="s">
        <v>75</v>
      </c>
      <c r="H33" s="115">
        <v>579.11999999999978</v>
      </c>
      <c r="I33" s="88">
        <v>265.67999999999995</v>
      </c>
      <c r="J33" s="88">
        <v>389.68</v>
      </c>
      <c r="K33" s="88">
        <v>0.96</v>
      </c>
      <c r="L33" s="88">
        <v>8.16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41.38</v>
      </c>
      <c r="X33">
        <v>2.89</v>
      </c>
      <c r="Y33">
        <v>13.18</v>
      </c>
      <c r="Z33">
        <v>5.23</v>
      </c>
      <c r="AA33">
        <v>28.41</v>
      </c>
      <c r="AB33">
        <v>0.96</v>
      </c>
      <c r="AC33">
        <v>28.87</v>
      </c>
      <c r="AD33">
        <v>0</v>
      </c>
      <c r="AE33">
        <v>166.72</v>
      </c>
      <c r="AF33">
        <v>0</v>
      </c>
      <c r="AG33">
        <v>0</v>
      </c>
      <c r="AH33">
        <v>59.55</v>
      </c>
      <c r="AI33">
        <v>0</v>
      </c>
      <c r="AJ33">
        <v>0</v>
      </c>
      <c r="AK33">
        <v>0.72</v>
      </c>
      <c r="AL33">
        <v>49.56</v>
      </c>
      <c r="AM33">
        <v>80.83</v>
      </c>
      <c r="AN33">
        <v>21.65</v>
      </c>
      <c r="AO33">
        <v>0</v>
      </c>
      <c r="AP33">
        <v>14.43</v>
      </c>
      <c r="AQ33">
        <v>0</v>
      </c>
      <c r="AR33">
        <v>27.38</v>
      </c>
      <c r="AS33">
        <v>30.49</v>
      </c>
      <c r="AT33">
        <v>37.799999999999997</v>
      </c>
      <c r="AU33">
        <v>21.72</v>
      </c>
      <c r="AV33">
        <v>96.23</v>
      </c>
      <c r="AW33">
        <v>190.16</v>
      </c>
      <c r="AX33">
        <v>36.57</v>
      </c>
      <c r="AY33">
        <v>8.16</v>
      </c>
      <c r="AZ33">
        <v>49.56</v>
      </c>
      <c r="BA33">
        <v>0</v>
      </c>
      <c r="BB33">
        <v>0.77</v>
      </c>
      <c r="BC33">
        <v>0.4</v>
      </c>
      <c r="BD33">
        <v>0.52</v>
      </c>
      <c r="BE33">
        <v>0.96</v>
      </c>
      <c r="BF33">
        <v>0.96</v>
      </c>
      <c r="BG33">
        <v>1.01</v>
      </c>
      <c r="BH33">
        <v>0.96</v>
      </c>
      <c r="BI33">
        <v>0.61</v>
      </c>
      <c r="BJ33">
        <v>0.61</v>
      </c>
      <c r="BK33">
        <v>2.89</v>
      </c>
      <c r="BL33">
        <v>0</v>
      </c>
      <c r="BM33">
        <v>24.06</v>
      </c>
      <c r="BN33">
        <v>60.14</v>
      </c>
      <c r="BO33">
        <v>22.69</v>
      </c>
      <c r="BP33">
        <v>0</v>
      </c>
      <c r="BQ33">
        <v>74.680000000000007</v>
      </c>
      <c r="BR33">
        <v>24.89</v>
      </c>
      <c r="BS33">
        <v>10.5</v>
      </c>
      <c r="BT33">
        <v>4.5</v>
      </c>
    </row>
    <row r="34" spans="1:72">
      <c r="A34" t="s">
        <v>283</v>
      </c>
      <c r="G34" t="s">
        <v>76</v>
      </c>
      <c r="H34" s="115">
        <v>583.31999999999982</v>
      </c>
      <c r="I34" s="88">
        <v>267.47999999999996</v>
      </c>
      <c r="J34" s="88">
        <v>389.68</v>
      </c>
      <c r="K34" s="88">
        <v>0.96</v>
      </c>
      <c r="L34" s="88">
        <v>8.16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41.38</v>
      </c>
      <c r="X34">
        <v>2.89</v>
      </c>
      <c r="Y34">
        <v>13.18</v>
      </c>
      <c r="Z34">
        <v>5.23</v>
      </c>
      <c r="AA34">
        <v>28.41</v>
      </c>
      <c r="AB34">
        <v>0.96</v>
      </c>
      <c r="AC34">
        <v>28.87</v>
      </c>
      <c r="AD34">
        <v>0</v>
      </c>
      <c r="AE34">
        <v>166.72</v>
      </c>
      <c r="AF34">
        <v>0</v>
      </c>
      <c r="AG34">
        <v>0</v>
      </c>
      <c r="AH34">
        <v>59.55</v>
      </c>
      <c r="AI34">
        <v>0</v>
      </c>
      <c r="AJ34">
        <v>0</v>
      </c>
      <c r="AK34">
        <v>0.72</v>
      </c>
      <c r="AL34">
        <v>49.56</v>
      </c>
      <c r="AM34">
        <v>80.83</v>
      </c>
      <c r="AN34">
        <v>21.65</v>
      </c>
      <c r="AO34">
        <v>0</v>
      </c>
      <c r="AP34">
        <v>14.43</v>
      </c>
      <c r="AQ34">
        <v>0</v>
      </c>
      <c r="AR34">
        <v>27.38</v>
      </c>
      <c r="AS34">
        <v>30.49</v>
      </c>
      <c r="AT34">
        <v>37.799999999999997</v>
      </c>
      <c r="AU34">
        <v>21.72</v>
      </c>
      <c r="AV34">
        <v>96.23</v>
      </c>
      <c r="AW34">
        <v>190.16</v>
      </c>
      <c r="AX34">
        <v>36.57</v>
      </c>
      <c r="AY34">
        <v>8.16</v>
      </c>
      <c r="AZ34">
        <v>49.56</v>
      </c>
      <c r="BA34">
        <v>0</v>
      </c>
      <c r="BB34">
        <v>0.77</v>
      </c>
      <c r="BC34">
        <v>0.4</v>
      </c>
      <c r="BD34">
        <v>0.52</v>
      </c>
      <c r="BE34">
        <v>0.96</v>
      </c>
      <c r="BF34">
        <v>0.96</v>
      </c>
      <c r="BG34">
        <v>1.01</v>
      </c>
      <c r="BH34">
        <v>0.96</v>
      </c>
      <c r="BI34">
        <v>0.61</v>
      </c>
      <c r="BJ34">
        <v>0.61</v>
      </c>
      <c r="BK34">
        <v>2.89</v>
      </c>
      <c r="BL34">
        <v>0</v>
      </c>
      <c r="BM34">
        <v>24.06</v>
      </c>
      <c r="BN34">
        <v>60.14</v>
      </c>
      <c r="BO34">
        <v>22.69</v>
      </c>
      <c r="BP34">
        <v>0</v>
      </c>
      <c r="BQ34">
        <v>74.680000000000007</v>
      </c>
      <c r="BR34">
        <v>24.89</v>
      </c>
      <c r="BS34">
        <v>14.7</v>
      </c>
      <c r="BT34">
        <v>6.3</v>
      </c>
    </row>
    <row r="35" spans="1:72">
      <c r="A35" t="s">
        <v>298</v>
      </c>
      <c r="G35" t="s">
        <v>77</v>
      </c>
      <c r="H35" s="115">
        <v>698.53999999999985</v>
      </c>
      <c r="I35" s="88">
        <v>268.67999999999995</v>
      </c>
      <c r="J35" s="88">
        <v>389.68</v>
      </c>
      <c r="K35" s="88">
        <v>0.96</v>
      </c>
      <c r="L35" s="88">
        <v>8.16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41.38</v>
      </c>
      <c r="X35">
        <v>2.89</v>
      </c>
      <c r="Y35">
        <v>13.18</v>
      </c>
      <c r="Z35">
        <v>7.27</v>
      </c>
      <c r="AA35">
        <v>28.41</v>
      </c>
      <c r="AB35">
        <v>0.96</v>
      </c>
      <c r="AC35">
        <v>28.87</v>
      </c>
      <c r="AD35">
        <v>0</v>
      </c>
      <c r="AE35">
        <v>166.72</v>
      </c>
      <c r="AF35">
        <v>0</v>
      </c>
      <c r="AG35">
        <v>0</v>
      </c>
      <c r="AH35">
        <v>59.55</v>
      </c>
      <c r="AI35">
        <v>0</v>
      </c>
      <c r="AJ35">
        <v>0</v>
      </c>
      <c r="AK35">
        <v>0.72</v>
      </c>
      <c r="AL35">
        <v>49.56</v>
      </c>
      <c r="AM35">
        <v>80.83</v>
      </c>
      <c r="AN35">
        <v>21.65</v>
      </c>
      <c r="AO35">
        <v>0</v>
      </c>
      <c r="AP35">
        <v>14.43</v>
      </c>
      <c r="AQ35">
        <v>0</v>
      </c>
      <c r="AR35">
        <v>27.38</v>
      </c>
      <c r="AS35">
        <v>30.49</v>
      </c>
      <c r="AT35">
        <v>37.799999999999997</v>
      </c>
      <c r="AU35">
        <v>21.72</v>
      </c>
      <c r="AV35">
        <v>96.23</v>
      </c>
      <c r="AW35">
        <v>190.16</v>
      </c>
      <c r="AX35">
        <v>36.57</v>
      </c>
      <c r="AY35">
        <v>8.16</v>
      </c>
      <c r="AZ35">
        <v>49.56</v>
      </c>
      <c r="BA35">
        <v>0</v>
      </c>
      <c r="BB35">
        <v>0.96</v>
      </c>
      <c r="BC35">
        <v>0.4</v>
      </c>
      <c r="BD35">
        <v>0.52</v>
      </c>
      <c r="BE35">
        <v>0.96</v>
      </c>
      <c r="BF35">
        <v>0.96</v>
      </c>
      <c r="BG35">
        <v>1.01</v>
      </c>
      <c r="BH35">
        <v>0.96</v>
      </c>
      <c r="BI35">
        <v>0.61</v>
      </c>
      <c r="BJ35">
        <v>0.61</v>
      </c>
      <c r="BK35">
        <v>2.89</v>
      </c>
      <c r="BL35">
        <v>0</v>
      </c>
      <c r="BM35">
        <v>24.06</v>
      </c>
      <c r="BN35">
        <v>170.33</v>
      </c>
      <c r="BO35">
        <v>22.69</v>
      </c>
      <c r="BP35">
        <v>0</v>
      </c>
      <c r="BQ35">
        <v>74.680000000000007</v>
      </c>
      <c r="BR35">
        <v>24.89</v>
      </c>
      <c r="BS35">
        <v>17.5</v>
      </c>
      <c r="BT35">
        <v>7.5</v>
      </c>
    </row>
    <row r="36" spans="1:72">
      <c r="A36" t="s">
        <v>331</v>
      </c>
      <c r="G36" t="s">
        <v>78</v>
      </c>
      <c r="H36" s="115">
        <v>701.3399999999998</v>
      </c>
      <c r="I36" s="88">
        <v>269.87999999999994</v>
      </c>
      <c r="J36" s="88">
        <v>389.68</v>
      </c>
      <c r="K36" s="88">
        <v>0.96</v>
      </c>
      <c r="L36" s="88">
        <v>8.16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41.38</v>
      </c>
      <c r="X36">
        <v>2.89</v>
      </c>
      <c r="Y36">
        <v>13.18</v>
      </c>
      <c r="Z36">
        <v>7.27</v>
      </c>
      <c r="AA36">
        <v>28.41</v>
      </c>
      <c r="AB36">
        <v>0.96</v>
      </c>
      <c r="AC36">
        <v>28.87</v>
      </c>
      <c r="AD36">
        <v>0</v>
      </c>
      <c r="AE36">
        <v>166.72</v>
      </c>
      <c r="AF36">
        <v>0</v>
      </c>
      <c r="AG36">
        <v>0</v>
      </c>
      <c r="AH36">
        <v>59.55</v>
      </c>
      <c r="AI36">
        <v>0</v>
      </c>
      <c r="AJ36">
        <v>0</v>
      </c>
      <c r="AK36">
        <v>0.72</v>
      </c>
      <c r="AL36">
        <v>49.56</v>
      </c>
      <c r="AM36">
        <v>80.83</v>
      </c>
      <c r="AN36">
        <v>21.65</v>
      </c>
      <c r="AO36">
        <v>0</v>
      </c>
      <c r="AP36">
        <v>14.43</v>
      </c>
      <c r="AQ36">
        <v>0</v>
      </c>
      <c r="AR36">
        <v>27.38</v>
      </c>
      <c r="AS36">
        <v>30.49</v>
      </c>
      <c r="AT36">
        <v>37.799999999999997</v>
      </c>
      <c r="AU36">
        <v>21.72</v>
      </c>
      <c r="AV36">
        <v>96.23</v>
      </c>
      <c r="AW36">
        <v>190.16</v>
      </c>
      <c r="AX36">
        <v>36.57</v>
      </c>
      <c r="AY36">
        <v>8.16</v>
      </c>
      <c r="AZ36">
        <v>49.56</v>
      </c>
      <c r="BA36">
        <v>0</v>
      </c>
      <c r="BB36">
        <v>0.96</v>
      </c>
      <c r="BC36">
        <v>0.4</v>
      </c>
      <c r="BD36">
        <v>0.52</v>
      </c>
      <c r="BE36">
        <v>0.96</v>
      </c>
      <c r="BF36">
        <v>0.96</v>
      </c>
      <c r="BG36">
        <v>1.01</v>
      </c>
      <c r="BH36">
        <v>0.96</v>
      </c>
      <c r="BI36">
        <v>0.61</v>
      </c>
      <c r="BJ36">
        <v>0.61</v>
      </c>
      <c r="BK36">
        <v>2.89</v>
      </c>
      <c r="BL36">
        <v>0</v>
      </c>
      <c r="BM36">
        <v>24.06</v>
      </c>
      <c r="BN36">
        <v>170.33</v>
      </c>
      <c r="BO36">
        <v>22.69</v>
      </c>
      <c r="BP36">
        <v>0</v>
      </c>
      <c r="BQ36">
        <v>74.680000000000007</v>
      </c>
      <c r="BR36">
        <v>24.89</v>
      </c>
      <c r="BS36">
        <v>20.3</v>
      </c>
      <c r="BT36">
        <v>8.6999999999999993</v>
      </c>
    </row>
    <row r="37" spans="1:72">
      <c r="A37" t="s">
        <v>332</v>
      </c>
      <c r="G37" t="s">
        <v>79</v>
      </c>
      <c r="H37" s="115">
        <v>705.53999999999985</v>
      </c>
      <c r="I37" s="88">
        <v>271.67999999999995</v>
      </c>
      <c r="J37" s="88">
        <v>389.68</v>
      </c>
      <c r="K37" s="88">
        <v>0.96</v>
      </c>
      <c r="L37" s="88">
        <v>8.16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41.38</v>
      </c>
      <c r="X37">
        <v>2.89</v>
      </c>
      <c r="Y37">
        <v>13.18</v>
      </c>
      <c r="Z37">
        <v>7.27</v>
      </c>
      <c r="AA37">
        <v>28.41</v>
      </c>
      <c r="AB37">
        <v>0.96</v>
      </c>
      <c r="AC37">
        <v>28.87</v>
      </c>
      <c r="AD37">
        <v>0</v>
      </c>
      <c r="AE37">
        <v>166.72</v>
      </c>
      <c r="AF37">
        <v>0</v>
      </c>
      <c r="AG37">
        <v>0</v>
      </c>
      <c r="AH37">
        <v>59.55</v>
      </c>
      <c r="AI37">
        <v>0</v>
      </c>
      <c r="AJ37">
        <v>0</v>
      </c>
      <c r="AK37">
        <v>0.72</v>
      </c>
      <c r="AL37">
        <v>49.56</v>
      </c>
      <c r="AM37">
        <v>80.83</v>
      </c>
      <c r="AN37">
        <v>21.65</v>
      </c>
      <c r="AO37">
        <v>0</v>
      </c>
      <c r="AP37">
        <v>14.43</v>
      </c>
      <c r="AQ37">
        <v>0</v>
      </c>
      <c r="AR37">
        <v>27.38</v>
      </c>
      <c r="AS37">
        <v>30.49</v>
      </c>
      <c r="AT37">
        <v>37.799999999999997</v>
      </c>
      <c r="AU37">
        <v>21.72</v>
      </c>
      <c r="AV37">
        <v>96.23</v>
      </c>
      <c r="AW37">
        <v>190.16</v>
      </c>
      <c r="AX37">
        <v>36.57</v>
      </c>
      <c r="AY37">
        <v>8.16</v>
      </c>
      <c r="AZ37">
        <v>49.56</v>
      </c>
      <c r="BA37">
        <v>0</v>
      </c>
      <c r="BB37">
        <v>0.96</v>
      </c>
      <c r="BC37">
        <v>0.4</v>
      </c>
      <c r="BD37">
        <v>0.52</v>
      </c>
      <c r="BE37">
        <v>0.96</v>
      </c>
      <c r="BF37">
        <v>0.96</v>
      </c>
      <c r="BG37">
        <v>1.01</v>
      </c>
      <c r="BH37">
        <v>0.96</v>
      </c>
      <c r="BI37">
        <v>0.61</v>
      </c>
      <c r="BJ37">
        <v>0.61</v>
      </c>
      <c r="BK37">
        <v>2.89</v>
      </c>
      <c r="BL37">
        <v>0</v>
      </c>
      <c r="BM37">
        <v>24.06</v>
      </c>
      <c r="BN37">
        <v>170.33</v>
      </c>
      <c r="BO37">
        <v>22.69</v>
      </c>
      <c r="BP37">
        <v>0</v>
      </c>
      <c r="BQ37">
        <v>74.680000000000007</v>
      </c>
      <c r="BR37">
        <v>24.89</v>
      </c>
      <c r="BS37">
        <v>24.5</v>
      </c>
      <c r="BT37">
        <v>10.5</v>
      </c>
    </row>
    <row r="38" spans="1:72">
      <c r="A38" t="s">
        <v>333</v>
      </c>
      <c r="G38" t="s">
        <v>80</v>
      </c>
      <c r="H38" s="115">
        <v>707.63999999999987</v>
      </c>
      <c r="I38" s="88">
        <v>272.57999999999993</v>
      </c>
      <c r="J38" s="88">
        <v>389.68</v>
      </c>
      <c r="K38" s="88">
        <v>0.96</v>
      </c>
      <c r="L38" s="88">
        <v>8.16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41.38</v>
      </c>
      <c r="X38">
        <v>2.89</v>
      </c>
      <c r="Y38">
        <v>13.18</v>
      </c>
      <c r="Z38">
        <v>7.27</v>
      </c>
      <c r="AA38">
        <v>28.41</v>
      </c>
      <c r="AB38">
        <v>0.96</v>
      </c>
      <c r="AC38">
        <v>28.87</v>
      </c>
      <c r="AD38">
        <v>0</v>
      </c>
      <c r="AE38">
        <v>166.72</v>
      </c>
      <c r="AF38">
        <v>0</v>
      </c>
      <c r="AG38">
        <v>0</v>
      </c>
      <c r="AH38">
        <v>59.55</v>
      </c>
      <c r="AI38">
        <v>0</v>
      </c>
      <c r="AJ38">
        <v>0</v>
      </c>
      <c r="AK38">
        <v>0.72</v>
      </c>
      <c r="AL38">
        <v>49.56</v>
      </c>
      <c r="AM38">
        <v>80.83</v>
      </c>
      <c r="AN38">
        <v>21.65</v>
      </c>
      <c r="AO38">
        <v>0</v>
      </c>
      <c r="AP38">
        <v>14.43</v>
      </c>
      <c r="AQ38">
        <v>0</v>
      </c>
      <c r="AR38">
        <v>27.38</v>
      </c>
      <c r="AS38">
        <v>30.49</v>
      </c>
      <c r="AT38">
        <v>37.799999999999997</v>
      </c>
      <c r="AU38">
        <v>21.72</v>
      </c>
      <c r="AV38">
        <v>96.23</v>
      </c>
      <c r="AW38">
        <v>190.16</v>
      </c>
      <c r="AX38">
        <v>36.57</v>
      </c>
      <c r="AY38">
        <v>8.16</v>
      </c>
      <c r="AZ38">
        <v>49.56</v>
      </c>
      <c r="BA38">
        <v>0</v>
      </c>
      <c r="BB38">
        <v>0.96</v>
      </c>
      <c r="BC38">
        <v>0.4</v>
      </c>
      <c r="BD38">
        <v>0.52</v>
      </c>
      <c r="BE38">
        <v>0.96</v>
      </c>
      <c r="BF38">
        <v>0.96</v>
      </c>
      <c r="BG38">
        <v>1.01</v>
      </c>
      <c r="BH38">
        <v>0.96</v>
      </c>
      <c r="BI38">
        <v>0.61</v>
      </c>
      <c r="BJ38">
        <v>0.61</v>
      </c>
      <c r="BK38">
        <v>2.89</v>
      </c>
      <c r="BL38">
        <v>0</v>
      </c>
      <c r="BM38">
        <v>24.06</v>
      </c>
      <c r="BN38">
        <v>170.33</v>
      </c>
      <c r="BO38">
        <v>22.69</v>
      </c>
      <c r="BP38">
        <v>0</v>
      </c>
      <c r="BQ38">
        <v>74.680000000000007</v>
      </c>
      <c r="BR38">
        <v>24.89</v>
      </c>
      <c r="BS38">
        <v>26.6</v>
      </c>
      <c r="BT38">
        <v>11.4</v>
      </c>
    </row>
    <row r="39" spans="1:72">
      <c r="A39" t="s">
        <v>334</v>
      </c>
      <c r="G39" t="s">
        <v>81</v>
      </c>
      <c r="H39" s="115">
        <v>710.67999999999984</v>
      </c>
      <c r="I39" s="88">
        <v>273.77999999999997</v>
      </c>
      <c r="J39" s="88">
        <v>389.68</v>
      </c>
      <c r="K39" s="88">
        <v>20.21</v>
      </c>
      <c r="L39" s="88">
        <v>8.16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41.38</v>
      </c>
      <c r="X39">
        <v>2.89</v>
      </c>
      <c r="Y39">
        <v>13.18</v>
      </c>
      <c r="Z39">
        <v>7.27</v>
      </c>
      <c r="AA39">
        <v>28.41</v>
      </c>
      <c r="AB39">
        <v>0.96</v>
      </c>
      <c r="AC39">
        <v>28.87</v>
      </c>
      <c r="AD39">
        <v>0</v>
      </c>
      <c r="AE39">
        <v>166.72</v>
      </c>
      <c r="AF39">
        <v>0</v>
      </c>
      <c r="AG39">
        <v>0</v>
      </c>
      <c r="AH39">
        <v>59.55</v>
      </c>
      <c r="AI39">
        <v>0</v>
      </c>
      <c r="AJ39">
        <v>19.25</v>
      </c>
      <c r="AK39">
        <v>0.96</v>
      </c>
      <c r="AL39">
        <v>49.56</v>
      </c>
      <c r="AM39">
        <v>80.83</v>
      </c>
      <c r="AN39">
        <v>21.65</v>
      </c>
      <c r="AO39">
        <v>0</v>
      </c>
      <c r="AP39">
        <v>14.43</v>
      </c>
      <c r="AQ39">
        <v>0</v>
      </c>
      <c r="AR39">
        <v>27.38</v>
      </c>
      <c r="AS39">
        <v>30.49</v>
      </c>
      <c r="AT39">
        <v>37.799999999999997</v>
      </c>
      <c r="AU39">
        <v>21.72</v>
      </c>
      <c r="AV39">
        <v>96.23</v>
      </c>
      <c r="AW39">
        <v>190.16</v>
      </c>
      <c r="AX39">
        <v>36.57</v>
      </c>
      <c r="AY39">
        <v>8.16</v>
      </c>
      <c r="AZ39">
        <v>49.56</v>
      </c>
      <c r="BA39">
        <v>0</v>
      </c>
      <c r="BB39">
        <v>0.96</v>
      </c>
      <c r="BC39">
        <v>0.4</v>
      </c>
      <c r="BD39">
        <v>0.52</v>
      </c>
      <c r="BE39">
        <v>0.96</v>
      </c>
      <c r="BF39">
        <v>0.96</v>
      </c>
      <c r="BG39">
        <v>1.01</v>
      </c>
      <c r="BH39">
        <v>0.96</v>
      </c>
      <c r="BI39">
        <v>0.61</v>
      </c>
      <c r="BJ39">
        <v>0.61</v>
      </c>
      <c r="BK39">
        <v>2.89</v>
      </c>
      <c r="BL39">
        <v>0</v>
      </c>
      <c r="BM39">
        <v>24.06</v>
      </c>
      <c r="BN39">
        <v>170.33</v>
      </c>
      <c r="BO39">
        <v>22.69</v>
      </c>
      <c r="BP39">
        <v>0</v>
      </c>
      <c r="BQ39">
        <v>74.680000000000007</v>
      </c>
      <c r="BR39">
        <v>24.89</v>
      </c>
      <c r="BS39">
        <v>29.4</v>
      </c>
      <c r="BT39">
        <v>12.6</v>
      </c>
    </row>
    <row r="40" spans="1:72">
      <c r="A40" t="s">
        <v>355</v>
      </c>
      <c r="G40" t="s">
        <v>82</v>
      </c>
      <c r="H40" s="115">
        <v>716.27999999999986</v>
      </c>
      <c r="I40" s="88">
        <v>276.17999999999995</v>
      </c>
      <c r="J40" s="88">
        <v>389.68</v>
      </c>
      <c r="K40" s="88">
        <v>20.21</v>
      </c>
      <c r="L40" s="88">
        <v>8.16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41.38</v>
      </c>
      <c r="X40">
        <v>2.89</v>
      </c>
      <c r="Y40">
        <v>13.18</v>
      </c>
      <c r="Z40">
        <v>7.27</v>
      </c>
      <c r="AA40">
        <v>28.41</v>
      </c>
      <c r="AB40">
        <v>0.96</v>
      </c>
      <c r="AC40">
        <v>28.87</v>
      </c>
      <c r="AD40">
        <v>0</v>
      </c>
      <c r="AE40">
        <v>166.72</v>
      </c>
      <c r="AF40">
        <v>0</v>
      </c>
      <c r="AG40">
        <v>0</v>
      </c>
      <c r="AH40">
        <v>59.55</v>
      </c>
      <c r="AI40">
        <v>0</v>
      </c>
      <c r="AJ40">
        <v>19.25</v>
      </c>
      <c r="AK40">
        <v>0.96</v>
      </c>
      <c r="AL40">
        <v>49.56</v>
      </c>
      <c r="AM40">
        <v>80.83</v>
      </c>
      <c r="AN40">
        <v>21.65</v>
      </c>
      <c r="AO40">
        <v>0</v>
      </c>
      <c r="AP40">
        <v>14.43</v>
      </c>
      <c r="AQ40">
        <v>0</v>
      </c>
      <c r="AR40">
        <v>27.38</v>
      </c>
      <c r="AS40">
        <v>30.49</v>
      </c>
      <c r="AT40">
        <v>37.799999999999997</v>
      </c>
      <c r="AU40">
        <v>21.72</v>
      </c>
      <c r="AV40">
        <v>96.23</v>
      </c>
      <c r="AW40">
        <v>190.16</v>
      </c>
      <c r="AX40">
        <v>36.57</v>
      </c>
      <c r="AY40">
        <v>8.16</v>
      </c>
      <c r="AZ40">
        <v>49.56</v>
      </c>
      <c r="BA40">
        <v>0</v>
      </c>
      <c r="BB40">
        <v>0.96</v>
      </c>
      <c r="BC40">
        <v>0.4</v>
      </c>
      <c r="BD40">
        <v>0.52</v>
      </c>
      <c r="BE40">
        <v>0.96</v>
      </c>
      <c r="BF40">
        <v>0.96</v>
      </c>
      <c r="BG40">
        <v>1.01</v>
      </c>
      <c r="BH40">
        <v>0.96</v>
      </c>
      <c r="BI40">
        <v>0.61</v>
      </c>
      <c r="BJ40">
        <v>0.61</v>
      </c>
      <c r="BK40">
        <v>2.89</v>
      </c>
      <c r="BL40">
        <v>0</v>
      </c>
      <c r="BM40">
        <v>24.06</v>
      </c>
      <c r="BN40">
        <v>170.33</v>
      </c>
      <c r="BO40">
        <v>22.69</v>
      </c>
      <c r="BP40">
        <v>0</v>
      </c>
      <c r="BQ40">
        <v>74.680000000000007</v>
      </c>
      <c r="BR40">
        <v>24.89</v>
      </c>
      <c r="BS40">
        <v>35</v>
      </c>
      <c r="BT40">
        <v>15</v>
      </c>
    </row>
    <row r="41" spans="1:72">
      <c r="A41" t="s">
        <v>356</v>
      </c>
      <c r="G41" t="s">
        <v>83</v>
      </c>
      <c r="H41" s="115">
        <v>719.77999999999986</v>
      </c>
      <c r="I41" s="88">
        <v>277.67999999999995</v>
      </c>
      <c r="J41" s="88">
        <v>389.68</v>
      </c>
      <c r="K41" s="88">
        <v>20.21</v>
      </c>
      <c r="L41" s="88">
        <v>8.16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41.38</v>
      </c>
      <c r="X41">
        <v>2.89</v>
      </c>
      <c r="Y41">
        <v>13.18</v>
      </c>
      <c r="Z41">
        <v>7.27</v>
      </c>
      <c r="AA41">
        <v>28.41</v>
      </c>
      <c r="AB41">
        <v>0.96</v>
      </c>
      <c r="AC41">
        <v>28.87</v>
      </c>
      <c r="AD41">
        <v>0</v>
      </c>
      <c r="AE41">
        <v>166.72</v>
      </c>
      <c r="AF41">
        <v>0</v>
      </c>
      <c r="AG41">
        <v>0</v>
      </c>
      <c r="AH41">
        <v>59.55</v>
      </c>
      <c r="AI41">
        <v>0</v>
      </c>
      <c r="AJ41">
        <v>19.25</v>
      </c>
      <c r="AK41">
        <v>0.96</v>
      </c>
      <c r="AL41">
        <v>49.56</v>
      </c>
      <c r="AM41">
        <v>80.83</v>
      </c>
      <c r="AN41">
        <v>21.65</v>
      </c>
      <c r="AO41">
        <v>0</v>
      </c>
      <c r="AP41">
        <v>14.43</v>
      </c>
      <c r="AQ41">
        <v>0</v>
      </c>
      <c r="AR41">
        <v>27.38</v>
      </c>
      <c r="AS41">
        <v>30.49</v>
      </c>
      <c r="AT41">
        <v>37.799999999999997</v>
      </c>
      <c r="AU41">
        <v>21.72</v>
      </c>
      <c r="AV41">
        <v>96.23</v>
      </c>
      <c r="AW41">
        <v>190.16</v>
      </c>
      <c r="AX41">
        <v>36.57</v>
      </c>
      <c r="AY41">
        <v>8.16</v>
      </c>
      <c r="AZ41">
        <v>49.56</v>
      </c>
      <c r="BA41">
        <v>0</v>
      </c>
      <c r="BB41">
        <v>0.96</v>
      </c>
      <c r="BC41">
        <v>0.4</v>
      </c>
      <c r="BD41">
        <v>0.52</v>
      </c>
      <c r="BE41">
        <v>0.96</v>
      </c>
      <c r="BF41">
        <v>0.96</v>
      </c>
      <c r="BG41">
        <v>1.01</v>
      </c>
      <c r="BH41">
        <v>0.96</v>
      </c>
      <c r="BI41">
        <v>0.61</v>
      </c>
      <c r="BJ41">
        <v>0.61</v>
      </c>
      <c r="BK41">
        <v>2.89</v>
      </c>
      <c r="BL41">
        <v>0</v>
      </c>
      <c r="BM41">
        <v>24.06</v>
      </c>
      <c r="BN41">
        <v>170.33</v>
      </c>
      <c r="BO41">
        <v>22.69</v>
      </c>
      <c r="BP41">
        <v>0</v>
      </c>
      <c r="BQ41">
        <v>74.680000000000007</v>
      </c>
      <c r="BR41">
        <v>24.89</v>
      </c>
      <c r="BS41">
        <v>38.5</v>
      </c>
      <c r="BT41">
        <v>16.5</v>
      </c>
    </row>
    <row r="42" spans="1:72">
      <c r="A42" t="s">
        <v>357</v>
      </c>
      <c r="G42" t="s">
        <v>84</v>
      </c>
      <c r="H42" s="115">
        <v>723.27999999999986</v>
      </c>
      <c r="I42" s="88">
        <v>279.17999999999995</v>
      </c>
      <c r="J42" s="88">
        <v>389.68</v>
      </c>
      <c r="K42" s="88">
        <v>20.21</v>
      </c>
      <c r="L42" s="88">
        <v>8.16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41.38</v>
      </c>
      <c r="X42">
        <v>2.89</v>
      </c>
      <c r="Y42">
        <v>13.18</v>
      </c>
      <c r="Z42">
        <v>7.27</v>
      </c>
      <c r="AA42">
        <v>28.41</v>
      </c>
      <c r="AB42">
        <v>0.96</v>
      </c>
      <c r="AC42">
        <v>28.87</v>
      </c>
      <c r="AD42">
        <v>0</v>
      </c>
      <c r="AE42">
        <v>166.72</v>
      </c>
      <c r="AF42">
        <v>0</v>
      </c>
      <c r="AG42">
        <v>0</v>
      </c>
      <c r="AH42">
        <v>59.55</v>
      </c>
      <c r="AI42">
        <v>0</v>
      </c>
      <c r="AJ42">
        <v>19.25</v>
      </c>
      <c r="AK42">
        <v>0.96</v>
      </c>
      <c r="AL42">
        <v>49.56</v>
      </c>
      <c r="AM42">
        <v>80.83</v>
      </c>
      <c r="AN42">
        <v>21.65</v>
      </c>
      <c r="AO42">
        <v>0</v>
      </c>
      <c r="AP42">
        <v>14.43</v>
      </c>
      <c r="AQ42">
        <v>0</v>
      </c>
      <c r="AR42">
        <v>27.38</v>
      </c>
      <c r="AS42">
        <v>30.49</v>
      </c>
      <c r="AT42">
        <v>37.799999999999997</v>
      </c>
      <c r="AU42">
        <v>21.72</v>
      </c>
      <c r="AV42">
        <v>96.23</v>
      </c>
      <c r="AW42">
        <v>190.16</v>
      </c>
      <c r="AX42">
        <v>36.57</v>
      </c>
      <c r="AY42">
        <v>8.16</v>
      </c>
      <c r="AZ42">
        <v>49.56</v>
      </c>
      <c r="BA42">
        <v>0</v>
      </c>
      <c r="BB42">
        <v>0.96</v>
      </c>
      <c r="BC42">
        <v>0.4</v>
      </c>
      <c r="BD42">
        <v>0.52</v>
      </c>
      <c r="BE42">
        <v>0.96</v>
      </c>
      <c r="BF42">
        <v>0.96</v>
      </c>
      <c r="BG42">
        <v>1.01</v>
      </c>
      <c r="BH42">
        <v>0.96</v>
      </c>
      <c r="BI42">
        <v>0.61</v>
      </c>
      <c r="BJ42">
        <v>0.61</v>
      </c>
      <c r="BK42">
        <v>2.89</v>
      </c>
      <c r="BL42">
        <v>0</v>
      </c>
      <c r="BM42">
        <v>24.06</v>
      </c>
      <c r="BN42">
        <v>170.33</v>
      </c>
      <c r="BO42">
        <v>22.69</v>
      </c>
      <c r="BP42">
        <v>0</v>
      </c>
      <c r="BQ42">
        <v>74.680000000000007</v>
      </c>
      <c r="BR42">
        <v>24.89</v>
      </c>
      <c r="BS42">
        <v>42</v>
      </c>
      <c r="BT42">
        <v>18</v>
      </c>
    </row>
    <row r="43" spans="1:72">
      <c r="A43" t="s">
        <v>363</v>
      </c>
      <c r="G43" t="s">
        <v>85</v>
      </c>
      <c r="H43" s="115">
        <v>726.77999999999986</v>
      </c>
      <c r="I43" s="88">
        <v>280.67999999999995</v>
      </c>
      <c r="J43" s="88">
        <v>389.68</v>
      </c>
      <c r="K43" s="88">
        <v>20.21</v>
      </c>
      <c r="L43" s="88">
        <v>1.42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41.38</v>
      </c>
      <c r="X43">
        <v>2.89</v>
      </c>
      <c r="Y43">
        <v>13.18</v>
      </c>
      <c r="Z43">
        <v>7.27</v>
      </c>
      <c r="AA43">
        <v>28.41</v>
      </c>
      <c r="AB43">
        <v>0.96</v>
      </c>
      <c r="AC43">
        <v>28.87</v>
      </c>
      <c r="AD43">
        <v>0</v>
      </c>
      <c r="AE43">
        <v>166.72</v>
      </c>
      <c r="AF43">
        <v>0</v>
      </c>
      <c r="AG43">
        <v>0</v>
      </c>
      <c r="AH43">
        <v>59.55</v>
      </c>
      <c r="AI43">
        <v>0</v>
      </c>
      <c r="AJ43">
        <v>19.25</v>
      </c>
      <c r="AK43">
        <v>0.96</v>
      </c>
      <c r="AL43">
        <v>49.56</v>
      </c>
      <c r="AM43">
        <v>80.83</v>
      </c>
      <c r="AN43">
        <v>21.65</v>
      </c>
      <c r="AO43">
        <v>0</v>
      </c>
      <c r="AP43">
        <v>14.43</v>
      </c>
      <c r="AQ43">
        <v>0</v>
      </c>
      <c r="AR43">
        <v>27.38</v>
      </c>
      <c r="AS43">
        <v>30.49</v>
      </c>
      <c r="AT43">
        <v>37.799999999999997</v>
      </c>
      <c r="AU43">
        <v>21.72</v>
      </c>
      <c r="AV43">
        <v>96.23</v>
      </c>
      <c r="AW43">
        <v>190.16</v>
      </c>
      <c r="AX43">
        <v>36.57</v>
      </c>
      <c r="AY43">
        <v>1.42</v>
      </c>
      <c r="AZ43">
        <v>49.56</v>
      </c>
      <c r="BA43">
        <v>0</v>
      </c>
      <c r="BB43">
        <v>0.96</v>
      </c>
      <c r="BC43">
        <v>0.4</v>
      </c>
      <c r="BD43">
        <v>0.52</v>
      </c>
      <c r="BE43">
        <v>0.96</v>
      </c>
      <c r="BF43">
        <v>0.96</v>
      </c>
      <c r="BG43">
        <v>1.01</v>
      </c>
      <c r="BH43">
        <v>0.96</v>
      </c>
      <c r="BI43">
        <v>0.61</v>
      </c>
      <c r="BJ43">
        <v>0.61</v>
      </c>
      <c r="BK43">
        <v>2.89</v>
      </c>
      <c r="BL43">
        <v>0</v>
      </c>
      <c r="BM43">
        <v>24.06</v>
      </c>
      <c r="BN43">
        <v>170.33</v>
      </c>
      <c r="BO43">
        <v>22.69</v>
      </c>
      <c r="BP43">
        <v>0</v>
      </c>
      <c r="BQ43">
        <v>74.680000000000007</v>
      </c>
      <c r="BR43">
        <v>24.89</v>
      </c>
      <c r="BS43">
        <v>45.5</v>
      </c>
      <c r="BT43">
        <v>19.5</v>
      </c>
    </row>
    <row r="44" spans="1:72">
      <c r="A44" t="s">
        <v>367</v>
      </c>
      <c r="G44" t="s">
        <v>86</v>
      </c>
      <c r="H44" s="115">
        <v>731.67999999999984</v>
      </c>
      <c r="I44" s="88">
        <v>282.77999999999997</v>
      </c>
      <c r="J44" s="88">
        <v>389.68</v>
      </c>
      <c r="K44" s="88">
        <v>20.21</v>
      </c>
      <c r="L44" s="88">
        <v>1.42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41.38</v>
      </c>
      <c r="X44">
        <v>2.89</v>
      </c>
      <c r="Y44">
        <v>13.18</v>
      </c>
      <c r="Z44">
        <v>7.27</v>
      </c>
      <c r="AA44">
        <v>28.41</v>
      </c>
      <c r="AB44">
        <v>0.96</v>
      </c>
      <c r="AC44">
        <v>28.87</v>
      </c>
      <c r="AD44">
        <v>0</v>
      </c>
      <c r="AE44">
        <v>166.72</v>
      </c>
      <c r="AF44">
        <v>0</v>
      </c>
      <c r="AG44">
        <v>0</v>
      </c>
      <c r="AH44">
        <v>59.55</v>
      </c>
      <c r="AI44">
        <v>0</v>
      </c>
      <c r="AJ44">
        <v>19.25</v>
      </c>
      <c r="AK44">
        <v>0.96</v>
      </c>
      <c r="AL44">
        <v>49.56</v>
      </c>
      <c r="AM44">
        <v>80.83</v>
      </c>
      <c r="AN44">
        <v>21.65</v>
      </c>
      <c r="AO44">
        <v>0</v>
      </c>
      <c r="AP44">
        <v>14.43</v>
      </c>
      <c r="AQ44">
        <v>0</v>
      </c>
      <c r="AR44">
        <v>27.38</v>
      </c>
      <c r="AS44">
        <v>30.49</v>
      </c>
      <c r="AT44">
        <v>37.799999999999997</v>
      </c>
      <c r="AU44">
        <v>21.72</v>
      </c>
      <c r="AV44">
        <v>96.23</v>
      </c>
      <c r="AW44">
        <v>190.16</v>
      </c>
      <c r="AX44">
        <v>36.57</v>
      </c>
      <c r="AY44">
        <v>1.42</v>
      </c>
      <c r="AZ44">
        <v>49.56</v>
      </c>
      <c r="BA44">
        <v>0</v>
      </c>
      <c r="BB44">
        <v>0.96</v>
      </c>
      <c r="BC44">
        <v>0.4</v>
      </c>
      <c r="BD44">
        <v>0.52</v>
      </c>
      <c r="BE44">
        <v>0.96</v>
      </c>
      <c r="BF44">
        <v>0.96</v>
      </c>
      <c r="BG44">
        <v>1.01</v>
      </c>
      <c r="BH44">
        <v>0.96</v>
      </c>
      <c r="BI44">
        <v>0.61</v>
      </c>
      <c r="BJ44">
        <v>0.61</v>
      </c>
      <c r="BK44">
        <v>2.89</v>
      </c>
      <c r="BL44">
        <v>0</v>
      </c>
      <c r="BM44">
        <v>24.06</v>
      </c>
      <c r="BN44">
        <v>170.33</v>
      </c>
      <c r="BO44">
        <v>22.69</v>
      </c>
      <c r="BP44">
        <v>0</v>
      </c>
      <c r="BQ44">
        <v>74.680000000000007</v>
      </c>
      <c r="BR44">
        <v>24.89</v>
      </c>
      <c r="BS44">
        <v>50.4</v>
      </c>
      <c r="BT44">
        <v>21.6</v>
      </c>
    </row>
    <row r="45" spans="1:72">
      <c r="A45" t="s">
        <v>390</v>
      </c>
      <c r="G45" t="s">
        <v>87</v>
      </c>
      <c r="H45" s="115">
        <v>734.4799999999999</v>
      </c>
      <c r="I45" s="88">
        <v>283.97999999999996</v>
      </c>
      <c r="J45" s="88">
        <v>389.68</v>
      </c>
      <c r="K45" s="88">
        <v>20.21</v>
      </c>
      <c r="L45" s="88">
        <v>1.42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41.38</v>
      </c>
      <c r="X45">
        <v>2.89</v>
      </c>
      <c r="Y45">
        <v>13.18</v>
      </c>
      <c r="Z45">
        <v>7.27</v>
      </c>
      <c r="AA45">
        <v>28.41</v>
      </c>
      <c r="AB45">
        <v>0.96</v>
      </c>
      <c r="AC45">
        <v>28.87</v>
      </c>
      <c r="AD45">
        <v>0</v>
      </c>
      <c r="AE45">
        <v>166.72</v>
      </c>
      <c r="AF45">
        <v>0</v>
      </c>
      <c r="AG45">
        <v>0</v>
      </c>
      <c r="AH45">
        <v>59.55</v>
      </c>
      <c r="AI45">
        <v>0</v>
      </c>
      <c r="AJ45">
        <v>19.25</v>
      </c>
      <c r="AK45">
        <v>0.96</v>
      </c>
      <c r="AL45">
        <v>49.56</v>
      </c>
      <c r="AM45">
        <v>80.83</v>
      </c>
      <c r="AN45">
        <v>21.65</v>
      </c>
      <c r="AO45">
        <v>0</v>
      </c>
      <c r="AP45">
        <v>14.43</v>
      </c>
      <c r="AQ45">
        <v>0</v>
      </c>
      <c r="AR45">
        <v>27.38</v>
      </c>
      <c r="AS45">
        <v>30.49</v>
      </c>
      <c r="AT45">
        <v>37.799999999999997</v>
      </c>
      <c r="AU45">
        <v>21.72</v>
      </c>
      <c r="AV45">
        <v>96.23</v>
      </c>
      <c r="AW45">
        <v>190.16</v>
      </c>
      <c r="AX45">
        <v>36.57</v>
      </c>
      <c r="AY45">
        <v>1.42</v>
      </c>
      <c r="AZ45">
        <v>49.56</v>
      </c>
      <c r="BA45">
        <v>0</v>
      </c>
      <c r="BB45">
        <v>0.96</v>
      </c>
      <c r="BC45">
        <v>0.4</v>
      </c>
      <c r="BD45">
        <v>0.52</v>
      </c>
      <c r="BE45">
        <v>0.96</v>
      </c>
      <c r="BF45">
        <v>0.96</v>
      </c>
      <c r="BG45">
        <v>1.01</v>
      </c>
      <c r="BH45">
        <v>0.96</v>
      </c>
      <c r="BI45">
        <v>0.61</v>
      </c>
      <c r="BJ45">
        <v>0.61</v>
      </c>
      <c r="BK45">
        <v>2.89</v>
      </c>
      <c r="BL45">
        <v>0</v>
      </c>
      <c r="BM45">
        <v>24.06</v>
      </c>
      <c r="BN45">
        <v>170.33</v>
      </c>
      <c r="BO45">
        <v>22.69</v>
      </c>
      <c r="BP45">
        <v>0</v>
      </c>
      <c r="BQ45">
        <v>74.680000000000007</v>
      </c>
      <c r="BR45">
        <v>24.89</v>
      </c>
      <c r="BS45">
        <v>53.2</v>
      </c>
      <c r="BT45">
        <v>22.8</v>
      </c>
    </row>
    <row r="46" spans="1:72">
      <c r="A46" t="s">
        <v>391</v>
      </c>
      <c r="G46" t="s">
        <v>88</v>
      </c>
      <c r="H46" s="115">
        <v>737.27999999999986</v>
      </c>
      <c r="I46" s="88">
        <v>285.17999999999995</v>
      </c>
      <c r="J46" s="88">
        <v>389.68</v>
      </c>
      <c r="K46" s="88">
        <v>20.21</v>
      </c>
      <c r="L46" s="88">
        <v>1.42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41.38</v>
      </c>
      <c r="X46">
        <v>2.89</v>
      </c>
      <c r="Y46">
        <v>13.18</v>
      </c>
      <c r="Z46">
        <v>7.27</v>
      </c>
      <c r="AA46">
        <v>28.41</v>
      </c>
      <c r="AB46">
        <v>0.96</v>
      </c>
      <c r="AC46">
        <v>28.87</v>
      </c>
      <c r="AD46">
        <v>0</v>
      </c>
      <c r="AE46">
        <v>166.72</v>
      </c>
      <c r="AF46">
        <v>0</v>
      </c>
      <c r="AG46">
        <v>0</v>
      </c>
      <c r="AH46">
        <v>59.55</v>
      </c>
      <c r="AI46">
        <v>0</v>
      </c>
      <c r="AJ46">
        <v>19.25</v>
      </c>
      <c r="AK46">
        <v>0.96</v>
      </c>
      <c r="AL46">
        <v>49.56</v>
      </c>
      <c r="AM46">
        <v>80.83</v>
      </c>
      <c r="AN46">
        <v>21.65</v>
      </c>
      <c r="AO46">
        <v>0</v>
      </c>
      <c r="AP46">
        <v>14.43</v>
      </c>
      <c r="AQ46">
        <v>0</v>
      </c>
      <c r="AR46">
        <v>27.38</v>
      </c>
      <c r="AS46">
        <v>30.49</v>
      </c>
      <c r="AT46">
        <v>37.799999999999997</v>
      </c>
      <c r="AU46">
        <v>21.72</v>
      </c>
      <c r="AV46">
        <v>96.23</v>
      </c>
      <c r="AW46">
        <v>190.16</v>
      </c>
      <c r="AX46">
        <v>36.57</v>
      </c>
      <c r="AY46">
        <v>1.42</v>
      </c>
      <c r="AZ46">
        <v>49.56</v>
      </c>
      <c r="BA46">
        <v>0</v>
      </c>
      <c r="BB46">
        <v>0.96</v>
      </c>
      <c r="BC46">
        <v>0.4</v>
      </c>
      <c r="BD46">
        <v>0.52</v>
      </c>
      <c r="BE46">
        <v>0.96</v>
      </c>
      <c r="BF46">
        <v>0.96</v>
      </c>
      <c r="BG46">
        <v>1.01</v>
      </c>
      <c r="BH46">
        <v>0.96</v>
      </c>
      <c r="BI46">
        <v>0.61</v>
      </c>
      <c r="BJ46">
        <v>0.61</v>
      </c>
      <c r="BK46">
        <v>2.89</v>
      </c>
      <c r="BL46">
        <v>0</v>
      </c>
      <c r="BM46">
        <v>24.06</v>
      </c>
      <c r="BN46">
        <v>170.33</v>
      </c>
      <c r="BO46">
        <v>22.69</v>
      </c>
      <c r="BP46">
        <v>0</v>
      </c>
      <c r="BQ46">
        <v>74.680000000000007</v>
      </c>
      <c r="BR46">
        <v>24.89</v>
      </c>
      <c r="BS46">
        <v>56</v>
      </c>
      <c r="BT46">
        <v>24</v>
      </c>
    </row>
    <row r="47" spans="1:72">
      <c r="A47" t="s">
        <v>395</v>
      </c>
      <c r="G47" t="s">
        <v>89</v>
      </c>
      <c r="H47" s="115">
        <v>737.27999999999986</v>
      </c>
      <c r="I47" s="88">
        <v>285.17999999999995</v>
      </c>
      <c r="J47" s="88">
        <v>389.68</v>
      </c>
      <c r="K47" s="88">
        <v>20.21</v>
      </c>
      <c r="L47" s="88">
        <v>1.42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41.38</v>
      </c>
      <c r="X47">
        <v>2.89</v>
      </c>
      <c r="Y47">
        <v>13.18</v>
      </c>
      <c r="Z47">
        <v>7.27</v>
      </c>
      <c r="AA47">
        <v>28.41</v>
      </c>
      <c r="AB47">
        <v>0.96</v>
      </c>
      <c r="AC47">
        <v>28.87</v>
      </c>
      <c r="AD47">
        <v>0</v>
      </c>
      <c r="AE47">
        <v>166.72</v>
      </c>
      <c r="AF47">
        <v>0</v>
      </c>
      <c r="AG47">
        <v>0</v>
      </c>
      <c r="AH47">
        <v>59.55</v>
      </c>
      <c r="AI47">
        <v>0</v>
      </c>
      <c r="AJ47">
        <v>19.25</v>
      </c>
      <c r="AK47">
        <v>0.96</v>
      </c>
      <c r="AL47">
        <v>49.56</v>
      </c>
      <c r="AM47">
        <v>80.83</v>
      </c>
      <c r="AN47">
        <v>21.65</v>
      </c>
      <c r="AO47">
        <v>0</v>
      </c>
      <c r="AP47">
        <v>14.43</v>
      </c>
      <c r="AQ47">
        <v>0</v>
      </c>
      <c r="AR47">
        <v>27.38</v>
      </c>
      <c r="AS47">
        <v>30.49</v>
      </c>
      <c r="AT47">
        <v>37.799999999999997</v>
      </c>
      <c r="AU47">
        <v>21.72</v>
      </c>
      <c r="AV47">
        <v>96.23</v>
      </c>
      <c r="AW47">
        <v>190.16</v>
      </c>
      <c r="AX47">
        <v>36.57</v>
      </c>
      <c r="AY47">
        <v>1.42</v>
      </c>
      <c r="AZ47">
        <v>49.56</v>
      </c>
      <c r="BA47">
        <v>0</v>
      </c>
      <c r="BB47">
        <v>0.96</v>
      </c>
      <c r="BC47">
        <v>0.4</v>
      </c>
      <c r="BD47">
        <v>0.52</v>
      </c>
      <c r="BE47">
        <v>0.96</v>
      </c>
      <c r="BF47">
        <v>0.96</v>
      </c>
      <c r="BG47">
        <v>1.01</v>
      </c>
      <c r="BH47">
        <v>0.96</v>
      </c>
      <c r="BI47">
        <v>0.61</v>
      </c>
      <c r="BJ47">
        <v>0.61</v>
      </c>
      <c r="BK47">
        <v>2.89</v>
      </c>
      <c r="BL47">
        <v>0</v>
      </c>
      <c r="BM47">
        <v>24.06</v>
      </c>
      <c r="BN47">
        <v>170.33</v>
      </c>
      <c r="BO47">
        <v>22.69</v>
      </c>
      <c r="BP47">
        <v>0</v>
      </c>
      <c r="BQ47">
        <v>74.680000000000007</v>
      </c>
      <c r="BR47">
        <v>24.89</v>
      </c>
      <c r="BS47">
        <v>56</v>
      </c>
      <c r="BT47">
        <v>24</v>
      </c>
    </row>
    <row r="48" spans="1:72">
      <c r="A48" t="s">
        <v>399</v>
      </c>
      <c r="G48" t="s">
        <v>90</v>
      </c>
      <c r="H48" s="115">
        <v>740.77999999999986</v>
      </c>
      <c r="I48" s="88">
        <v>286.67999999999995</v>
      </c>
      <c r="J48" s="88">
        <v>389.68</v>
      </c>
      <c r="K48" s="88">
        <v>20.21</v>
      </c>
      <c r="L48" s="88">
        <v>1.42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41.38</v>
      </c>
      <c r="X48">
        <v>2.89</v>
      </c>
      <c r="Y48">
        <v>13.18</v>
      </c>
      <c r="Z48">
        <v>7.27</v>
      </c>
      <c r="AA48">
        <v>28.41</v>
      </c>
      <c r="AB48">
        <v>0.96</v>
      </c>
      <c r="AC48">
        <v>28.87</v>
      </c>
      <c r="AD48">
        <v>0</v>
      </c>
      <c r="AE48">
        <v>166.72</v>
      </c>
      <c r="AF48">
        <v>0</v>
      </c>
      <c r="AG48">
        <v>0</v>
      </c>
      <c r="AH48">
        <v>59.55</v>
      </c>
      <c r="AI48">
        <v>0</v>
      </c>
      <c r="AJ48">
        <v>19.25</v>
      </c>
      <c r="AK48">
        <v>0.96</v>
      </c>
      <c r="AL48">
        <v>49.56</v>
      </c>
      <c r="AM48">
        <v>80.83</v>
      </c>
      <c r="AN48">
        <v>21.65</v>
      </c>
      <c r="AO48">
        <v>0</v>
      </c>
      <c r="AP48">
        <v>14.43</v>
      </c>
      <c r="AQ48">
        <v>0</v>
      </c>
      <c r="AR48">
        <v>27.38</v>
      </c>
      <c r="AS48">
        <v>30.49</v>
      </c>
      <c r="AT48">
        <v>37.799999999999997</v>
      </c>
      <c r="AU48">
        <v>21.72</v>
      </c>
      <c r="AV48">
        <v>96.23</v>
      </c>
      <c r="AW48">
        <v>190.16</v>
      </c>
      <c r="AX48">
        <v>36.57</v>
      </c>
      <c r="AY48">
        <v>1.42</v>
      </c>
      <c r="AZ48">
        <v>49.56</v>
      </c>
      <c r="BA48">
        <v>0</v>
      </c>
      <c r="BB48">
        <v>0.96</v>
      </c>
      <c r="BC48">
        <v>0.4</v>
      </c>
      <c r="BD48">
        <v>0.52</v>
      </c>
      <c r="BE48">
        <v>0.96</v>
      </c>
      <c r="BF48">
        <v>0.96</v>
      </c>
      <c r="BG48">
        <v>1.01</v>
      </c>
      <c r="BH48">
        <v>0.96</v>
      </c>
      <c r="BI48">
        <v>0.61</v>
      </c>
      <c r="BJ48">
        <v>0.61</v>
      </c>
      <c r="BK48">
        <v>2.89</v>
      </c>
      <c r="BL48">
        <v>0</v>
      </c>
      <c r="BM48">
        <v>24.06</v>
      </c>
      <c r="BN48">
        <v>170.33</v>
      </c>
      <c r="BO48">
        <v>22.69</v>
      </c>
      <c r="BP48">
        <v>0</v>
      </c>
      <c r="BQ48">
        <v>74.680000000000007</v>
      </c>
      <c r="BR48">
        <v>24.89</v>
      </c>
      <c r="BS48">
        <v>59.5</v>
      </c>
      <c r="BT48">
        <v>25.5</v>
      </c>
    </row>
    <row r="49" spans="1:72">
      <c r="A49" t="s">
        <v>400</v>
      </c>
      <c r="G49" t="s">
        <v>91</v>
      </c>
      <c r="H49" s="115">
        <v>744.27999999999986</v>
      </c>
      <c r="I49" s="88">
        <v>288.17999999999995</v>
      </c>
      <c r="J49" s="88">
        <v>389.68</v>
      </c>
      <c r="K49" s="88">
        <v>20.21</v>
      </c>
      <c r="L49" s="88">
        <v>1.42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41.38</v>
      </c>
      <c r="X49">
        <v>2.89</v>
      </c>
      <c r="Y49">
        <v>13.18</v>
      </c>
      <c r="Z49">
        <v>7.27</v>
      </c>
      <c r="AA49">
        <v>28.41</v>
      </c>
      <c r="AB49">
        <v>0.96</v>
      </c>
      <c r="AC49">
        <v>28.87</v>
      </c>
      <c r="AD49">
        <v>0</v>
      </c>
      <c r="AE49">
        <v>166.72</v>
      </c>
      <c r="AF49">
        <v>0</v>
      </c>
      <c r="AG49">
        <v>0</v>
      </c>
      <c r="AH49">
        <v>59.55</v>
      </c>
      <c r="AI49">
        <v>0</v>
      </c>
      <c r="AJ49">
        <v>19.25</v>
      </c>
      <c r="AK49">
        <v>0.96</v>
      </c>
      <c r="AL49">
        <v>49.56</v>
      </c>
      <c r="AM49">
        <v>80.83</v>
      </c>
      <c r="AN49">
        <v>21.65</v>
      </c>
      <c r="AO49">
        <v>0</v>
      </c>
      <c r="AP49">
        <v>14.43</v>
      </c>
      <c r="AQ49">
        <v>0</v>
      </c>
      <c r="AR49">
        <v>27.38</v>
      </c>
      <c r="AS49">
        <v>30.49</v>
      </c>
      <c r="AT49">
        <v>37.799999999999997</v>
      </c>
      <c r="AU49">
        <v>21.72</v>
      </c>
      <c r="AV49">
        <v>96.23</v>
      </c>
      <c r="AW49">
        <v>190.16</v>
      </c>
      <c r="AX49">
        <v>36.57</v>
      </c>
      <c r="AY49">
        <v>1.42</v>
      </c>
      <c r="AZ49">
        <v>49.56</v>
      </c>
      <c r="BA49">
        <v>0</v>
      </c>
      <c r="BB49">
        <v>0.96</v>
      </c>
      <c r="BC49">
        <v>0.4</v>
      </c>
      <c r="BD49">
        <v>0.52</v>
      </c>
      <c r="BE49">
        <v>0.96</v>
      </c>
      <c r="BF49">
        <v>0.96</v>
      </c>
      <c r="BG49">
        <v>1.01</v>
      </c>
      <c r="BH49">
        <v>0.96</v>
      </c>
      <c r="BI49">
        <v>0.61</v>
      </c>
      <c r="BJ49">
        <v>0.61</v>
      </c>
      <c r="BK49">
        <v>2.89</v>
      </c>
      <c r="BL49">
        <v>0</v>
      </c>
      <c r="BM49">
        <v>24.06</v>
      </c>
      <c r="BN49">
        <v>170.33</v>
      </c>
      <c r="BO49">
        <v>22.69</v>
      </c>
      <c r="BP49">
        <v>0</v>
      </c>
      <c r="BQ49">
        <v>74.680000000000007</v>
      </c>
      <c r="BR49">
        <v>24.89</v>
      </c>
      <c r="BS49">
        <v>63</v>
      </c>
      <c r="BT49">
        <v>27</v>
      </c>
    </row>
    <row r="50" spans="1:72">
      <c r="A50" t="s">
        <v>401</v>
      </c>
      <c r="G50" t="s">
        <v>92</v>
      </c>
      <c r="H50" s="115">
        <v>746.37999999999988</v>
      </c>
      <c r="I50" s="88">
        <v>289.07999999999993</v>
      </c>
      <c r="J50" s="88">
        <v>389.68</v>
      </c>
      <c r="K50" s="88">
        <v>20.21</v>
      </c>
      <c r="L50" s="88">
        <v>1.42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41.38</v>
      </c>
      <c r="X50">
        <v>2.89</v>
      </c>
      <c r="Y50">
        <v>13.18</v>
      </c>
      <c r="Z50">
        <v>7.27</v>
      </c>
      <c r="AA50">
        <v>28.41</v>
      </c>
      <c r="AB50">
        <v>0.96</v>
      </c>
      <c r="AC50">
        <v>28.87</v>
      </c>
      <c r="AD50">
        <v>0</v>
      </c>
      <c r="AE50">
        <v>166.72</v>
      </c>
      <c r="AF50">
        <v>0</v>
      </c>
      <c r="AG50">
        <v>0</v>
      </c>
      <c r="AH50">
        <v>59.55</v>
      </c>
      <c r="AI50">
        <v>0</v>
      </c>
      <c r="AJ50">
        <v>19.25</v>
      </c>
      <c r="AK50">
        <v>0.96</v>
      </c>
      <c r="AL50">
        <v>49.56</v>
      </c>
      <c r="AM50">
        <v>80.83</v>
      </c>
      <c r="AN50">
        <v>21.65</v>
      </c>
      <c r="AO50">
        <v>0</v>
      </c>
      <c r="AP50">
        <v>14.43</v>
      </c>
      <c r="AQ50">
        <v>0</v>
      </c>
      <c r="AR50">
        <v>27.38</v>
      </c>
      <c r="AS50">
        <v>30.49</v>
      </c>
      <c r="AT50">
        <v>37.799999999999997</v>
      </c>
      <c r="AU50">
        <v>21.72</v>
      </c>
      <c r="AV50">
        <v>96.23</v>
      </c>
      <c r="AW50">
        <v>190.16</v>
      </c>
      <c r="AX50">
        <v>36.57</v>
      </c>
      <c r="AY50">
        <v>1.42</v>
      </c>
      <c r="AZ50">
        <v>49.56</v>
      </c>
      <c r="BA50">
        <v>0</v>
      </c>
      <c r="BB50">
        <v>0.96</v>
      </c>
      <c r="BC50">
        <v>0.4</v>
      </c>
      <c r="BD50">
        <v>0.52</v>
      </c>
      <c r="BE50">
        <v>0.96</v>
      </c>
      <c r="BF50">
        <v>0.96</v>
      </c>
      <c r="BG50">
        <v>1.01</v>
      </c>
      <c r="BH50">
        <v>0.96</v>
      </c>
      <c r="BI50">
        <v>0.61</v>
      </c>
      <c r="BJ50">
        <v>0.61</v>
      </c>
      <c r="BK50">
        <v>2.89</v>
      </c>
      <c r="BL50">
        <v>0</v>
      </c>
      <c r="BM50">
        <v>24.06</v>
      </c>
      <c r="BN50">
        <v>170.33</v>
      </c>
      <c r="BO50">
        <v>22.69</v>
      </c>
      <c r="BP50">
        <v>0</v>
      </c>
      <c r="BQ50">
        <v>74.680000000000007</v>
      </c>
      <c r="BR50">
        <v>24.89</v>
      </c>
      <c r="BS50">
        <v>65.099999999999994</v>
      </c>
      <c r="BT50">
        <v>27.9</v>
      </c>
    </row>
    <row r="51" spans="1:72">
      <c r="A51" t="s">
        <v>403</v>
      </c>
      <c r="G51" t="s">
        <v>93</v>
      </c>
      <c r="H51" s="115">
        <v>746.37999999999988</v>
      </c>
      <c r="I51" s="88">
        <v>289.07999999999993</v>
      </c>
      <c r="J51" s="88">
        <v>389.68</v>
      </c>
      <c r="K51" s="88">
        <v>20.21</v>
      </c>
      <c r="L51" s="88">
        <v>1.42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41.38</v>
      </c>
      <c r="X51">
        <v>2.89</v>
      </c>
      <c r="Y51">
        <v>13.18</v>
      </c>
      <c r="Z51">
        <v>7.27</v>
      </c>
      <c r="AA51">
        <v>28.41</v>
      </c>
      <c r="AB51">
        <v>0.96</v>
      </c>
      <c r="AC51">
        <v>28.87</v>
      </c>
      <c r="AD51">
        <v>0</v>
      </c>
      <c r="AE51">
        <v>166.72</v>
      </c>
      <c r="AF51">
        <v>0</v>
      </c>
      <c r="AG51">
        <v>0</v>
      </c>
      <c r="AH51">
        <v>59.55</v>
      </c>
      <c r="AI51">
        <v>0</v>
      </c>
      <c r="AJ51">
        <v>19.25</v>
      </c>
      <c r="AK51">
        <v>0.96</v>
      </c>
      <c r="AL51">
        <v>49.56</v>
      </c>
      <c r="AM51">
        <v>80.83</v>
      </c>
      <c r="AN51">
        <v>21.65</v>
      </c>
      <c r="AO51">
        <v>0</v>
      </c>
      <c r="AP51">
        <v>14.43</v>
      </c>
      <c r="AQ51">
        <v>0</v>
      </c>
      <c r="AR51">
        <v>27.38</v>
      </c>
      <c r="AS51">
        <v>30.49</v>
      </c>
      <c r="AT51">
        <v>37.799999999999997</v>
      </c>
      <c r="AU51">
        <v>21.72</v>
      </c>
      <c r="AV51">
        <v>96.23</v>
      </c>
      <c r="AW51">
        <v>190.16</v>
      </c>
      <c r="AX51">
        <v>36.57</v>
      </c>
      <c r="AY51">
        <v>1.42</v>
      </c>
      <c r="AZ51">
        <v>49.56</v>
      </c>
      <c r="BA51">
        <v>0</v>
      </c>
      <c r="BB51">
        <v>0.96</v>
      </c>
      <c r="BC51">
        <v>0.4</v>
      </c>
      <c r="BD51">
        <v>0.52</v>
      </c>
      <c r="BE51">
        <v>0.96</v>
      </c>
      <c r="BF51">
        <v>0.96</v>
      </c>
      <c r="BG51">
        <v>1.01</v>
      </c>
      <c r="BH51">
        <v>0.96</v>
      </c>
      <c r="BI51">
        <v>0.61</v>
      </c>
      <c r="BJ51">
        <v>0.61</v>
      </c>
      <c r="BK51">
        <v>2.89</v>
      </c>
      <c r="BL51">
        <v>0</v>
      </c>
      <c r="BM51">
        <v>24.06</v>
      </c>
      <c r="BN51">
        <v>170.33</v>
      </c>
      <c r="BO51">
        <v>22.69</v>
      </c>
      <c r="BP51">
        <v>0</v>
      </c>
      <c r="BQ51">
        <v>74.680000000000007</v>
      </c>
      <c r="BR51">
        <v>24.89</v>
      </c>
      <c r="BS51">
        <v>65.099999999999994</v>
      </c>
      <c r="BT51">
        <v>27.9</v>
      </c>
    </row>
    <row r="52" spans="1:72">
      <c r="A52" t="s">
        <v>404</v>
      </c>
      <c r="G52" t="s">
        <v>94</v>
      </c>
      <c r="H52" s="115">
        <v>746.37999999999988</v>
      </c>
      <c r="I52" s="88">
        <v>289.07999999999993</v>
      </c>
      <c r="J52" s="88">
        <v>389.68</v>
      </c>
      <c r="K52" s="88">
        <v>20.21</v>
      </c>
      <c r="L52" s="88">
        <v>1.42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41.38</v>
      </c>
      <c r="X52">
        <v>2.89</v>
      </c>
      <c r="Y52">
        <v>13.18</v>
      </c>
      <c r="Z52">
        <v>7.27</v>
      </c>
      <c r="AA52">
        <v>28.41</v>
      </c>
      <c r="AB52">
        <v>0.96</v>
      </c>
      <c r="AC52">
        <v>28.87</v>
      </c>
      <c r="AD52">
        <v>0</v>
      </c>
      <c r="AE52">
        <v>166.72</v>
      </c>
      <c r="AF52">
        <v>0</v>
      </c>
      <c r="AG52">
        <v>0</v>
      </c>
      <c r="AH52">
        <v>59.55</v>
      </c>
      <c r="AI52">
        <v>0</v>
      </c>
      <c r="AJ52">
        <v>19.25</v>
      </c>
      <c r="AK52">
        <v>0.96</v>
      </c>
      <c r="AL52">
        <v>49.56</v>
      </c>
      <c r="AM52">
        <v>80.83</v>
      </c>
      <c r="AN52">
        <v>21.65</v>
      </c>
      <c r="AO52">
        <v>0</v>
      </c>
      <c r="AP52">
        <v>14.43</v>
      </c>
      <c r="AQ52">
        <v>0</v>
      </c>
      <c r="AR52">
        <v>27.38</v>
      </c>
      <c r="AS52">
        <v>30.49</v>
      </c>
      <c r="AT52">
        <v>37.799999999999997</v>
      </c>
      <c r="AU52">
        <v>21.72</v>
      </c>
      <c r="AV52">
        <v>96.23</v>
      </c>
      <c r="AW52">
        <v>190.16</v>
      </c>
      <c r="AX52">
        <v>36.57</v>
      </c>
      <c r="AY52">
        <v>1.42</v>
      </c>
      <c r="AZ52">
        <v>49.56</v>
      </c>
      <c r="BA52">
        <v>0</v>
      </c>
      <c r="BB52">
        <v>0.96</v>
      </c>
      <c r="BC52">
        <v>0.4</v>
      </c>
      <c r="BD52">
        <v>0.52</v>
      </c>
      <c r="BE52">
        <v>0.96</v>
      </c>
      <c r="BF52">
        <v>0.96</v>
      </c>
      <c r="BG52">
        <v>1.01</v>
      </c>
      <c r="BH52">
        <v>0.96</v>
      </c>
      <c r="BI52">
        <v>0.61</v>
      </c>
      <c r="BJ52">
        <v>0.61</v>
      </c>
      <c r="BK52">
        <v>2.89</v>
      </c>
      <c r="BL52">
        <v>0</v>
      </c>
      <c r="BM52">
        <v>24.06</v>
      </c>
      <c r="BN52">
        <v>170.33</v>
      </c>
      <c r="BO52">
        <v>22.69</v>
      </c>
      <c r="BP52">
        <v>0</v>
      </c>
      <c r="BQ52">
        <v>74.680000000000007</v>
      </c>
      <c r="BR52">
        <v>24.89</v>
      </c>
      <c r="BS52">
        <v>65.099999999999994</v>
      </c>
      <c r="BT52">
        <v>27.9</v>
      </c>
    </row>
    <row r="53" spans="1:72">
      <c r="G53" t="s">
        <v>95</v>
      </c>
      <c r="H53" s="115">
        <v>746.37999999999988</v>
      </c>
      <c r="I53" s="88">
        <v>289.07999999999993</v>
      </c>
      <c r="J53" s="88">
        <v>389.68</v>
      </c>
      <c r="K53" s="88">
        <v>20.21</v>
      </c>
      <c r="L53" s="88">
        <v>1.42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41.38</v>
      </c>
      <c r="X53">
        <v>2.89</v>
      </c>
      <c r="Y53">
        <v>13.18</v>
      </c>
      <c r="Z53">
        <v>7.27</v>
      </c>
      <c r="AA53">
        <v>28.41</v>
      </c>
      <c r="AB53">
        <v>0.96</v>
      </c>
      <c r="AC53">
        <v>28.87</v>
      </c>
      <c r="AD53">
        <v>0</v>
      </c>
      <c r="AE53">
        <v>166.72</v>
      </c>
      <c r="AF53">
        <v>0</v>
      </c>
      <c r="AG53">
        <v>0</v>
      </c>
      <c r="AH53">
        <v>59.55</v>
      </c>
      <c r="AI53">
        <v>0</v>
      </c>
      <c r="AJ53">
        <v>19.25</v>
      </c>
      <c r="AK53">
        <v>0.96</v>
      </c>
      <c r="AL53">
        <v>49.56</v>
      </c>
      <c r="AM53">
        <v>80.83</v>
      </c>
      <c r="AN53">
        <v>21.65</v>
      </c>
      <c r="AO53">
        <v>0</v>
      </c>
      <c r="AP53">
        <v>14.43</v>
      </c>
      <c r="AQ53">
        <v>0</v>
      </c>
      <c r="AR53">
        <v>27.38</v>
      </c>
      <c r="AS53">
        <v>30.49</v>
      </c>
      <c r="AT53">
        <v>37.799999999999997</v>
      </c>
      <c r="AU53">
        <v>21.72</v>
      </c>
      <c r="AV53">
        <v>96.23</v>
      </c>
      <c r="AW53">
        <v>190.16</v>
      </c>
      <c r="AX53">
        <v>36.57</v>
      </c>
      <c r="AY53">
        <v>1.42</v>
      </c>
      <c r="AZ53">
        <v>49.56</v>
      </c>
      <c r="BA53">
        <v>0</v>
      </c>
      <c r="BB53">
        <v>0.96</v>
      </c>
      <c r="BC53">
        <v>0.4</v>
      </c>
      <c r="BD53">
        <v>0.52</v>
      </c>
      <c r="BE53">
        <v>0.96</v>
      </c>
      <c r="BF53">
        <v>0.96</v>
      </c>
      <c r="BG53">
        <v>1.01</v>
      </c>
      <c r="BH53">
        <v>0.96</v>
      </c>
      <c r="BI53">
        <v>0.61</v>
      </c>
      <c r="BJ53">
        <v>0.61</v>
      </c>
      <c r="BK53">
        <v>2.89</v>
      </c>
      <c r="BL53">
        <v>0</v>
      </c>
      <c r="BM53">
        <v>24.06</v>
      </c>
      <c r="BN53">
        <v>170.33</v>
      </c>
      <c r="BO53">
        <v>22.69</v>
      </c>
      <c r="BP53">
        <v>0</v>
      </c>
      <c r="BQ53">
        <v>74.680000000000007</v>
      </c>
      <c r="BR53">
        <v>24.89</v>
      </c>
      <c r="BS53">
        <v>65.099999999999994</v>
      </c>
      <c r="BT53">
        <v>27.9</v>
      </c>
    </row>
    <row r="54" spans="1:72">
      <c r="G54" t="s">
        <v>96</v>
      </c>
      <c r="H54" s="115">
        <v>746.37999999999988</v>
      </c>
      <c r="I54" s="88">
        <v>289.07999999999993</v>
      </c>
      <c r="J54" s="88">
        <v>389.68</v>
      </c>
      <c r="K54" s="88">
        <v>20.21</v>
      </c>
      <c r="L54" s="88">
        <v>1.42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41.38</v>
      </c>
      <c r="X54">
        <v>2.89</v>
      </c>
      <c r="Y54">
        <v>13.18</v>
      </c>
      <c r="Z54">
        <v>7.27</v>
      </c>
      <c r="AA54">
        <v>28.41</v>
      </c>
      <c r="AB54">
        <v>0.96</v>
      </c>
      <c r="AC54">
        <v>28.87</v>
      </c>
      <c r="AD54">
        <v>0</v>
      </c>
      <c r="AE54">
        <v>166.72</v>
      </c>
      <c r="AF54">
        <v>0</v>
      </c>
      <c r="AG54">
        <v>0</v>
      </c>
      <c r="AH54">
        <v>59.55</v>
      </c>
      <c r="AI54">
        <v>0</v>
      </c>
      <c r="AJ54">
        <v>19.25</v>
      </c>
      <c r="AK54">
        <v>0.96</v>
      </c>
      <c r="AL54">
        <v>49.56</v>
      </c>
      <c r="AM54">
        <v>80.83</v>
      </c>
      <c r="AN54">
        <v>21.65</v>
      </c>
      <c r="AO54">
        <v>0</v>
      </c>
      <c r="AP54">
        <v>14.43</v>
      </c>
      <c r="AQ54">
        <v>0</v>
      </c>
      <c r="AR54">
        <v>27.38</v>
      </c>
      <c r="AS54">
        <v>30.49</v>
      </c>
      <c r="AT54">
        <v>37.799999999999997</v>
      </c>
      <c r="AU54">
        <v>21.72</v>
      </c>
      <c r="AV54">
        <v>96.23</v>
      </c>
      <c r="AW54">
        <v>190.16</v>
      </c>
      <c r="AX54">
        <v>36.57</v>
      </c>
      <c r="AY54">
        <v>1.42</v>
      </c>
      <c r="AZ54">
        <v>49.56</v>
      </c>
      <c r="BA54">
        <v>0</v>
      </c>
      <c r="BB54">
        <v>0.96</v>
      </c>
      <c r="BC54">
        <v>0.4</v>
      </c>
      <c r="BD54">
        <v>0.52</v>
      </c>
      <c r="BE54">
        <v>0.96</v>
      </c>
      <c r="BF54">
        <v>0.96</v>
      </c>
      <c r="BG54">
        <v>1.01</v>
      </c>
      <c r="BH54">
        <v>0.96</v>
      </c>
      <c r="BI54">
        <v>0.61</v>
      </c>
      <c r="BJ54">
        <v>0.61</v>
      </c>
      <c r="BK54">
        <v>2.89</v>
      </c>
      <c r="BL54">
        <v>0</v>
      </c>
      <c r="BM54">
        <v>24.06</v>
      </c>
      <c r="BN54">
        <v>170.33</v>
      </c>
      <c r="BO54">
        <v>22.69</v>
      </c>
      <c r="BP54">
        <v>0</v>
      </c>
      <c r="BQ54">
        <v>74.680000000000007</v>
      </c>
      <c r="BR54">
        <v>24.89</v>
      </c>
      <c r="BS54">
        <v>65.099999999999994</v>
      </c>
      <c r="BT54">
        <v>27.9</v>
      </c>
    </row>
    <row r="55" spans="1:72">
      <c r="G55" t="s">
        <v>97</v>
      </c>
      <c r="H55" s="115">
        <v>746.37999999999988</v>
      </c>
      <c r="I55" s="88">
        <v>289.07999999999993</v>
      </c>
      <c r="J55" s="88">
        <v>389.68</v>
      </c>
      <c r="K55" s="88">
        <v>20.21</v>
      </c>
      <c r="L55" s="88">
        <v>1.42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41.38</v>
      </c>
      <c r="X55">
        <v>2.89</v>
      </c>
      <c r="Y55">
        <v>13.18</v>
      </c>
      <c r="Z55">
        <v>7.27</v>
      </c>
      <c r="AA55">
        <v>28.41</v>
      </c>
      <c r="AB55">
        <v>0.96</v>
      </c>
      <c r="AC55">
        <v>28.87</v>
      </c>
      <c r="AD55">
        <v>0</v>
      </c>
      <c r="AE55">
        <v>166.72</v>
      </c>
      <c r="AF55">
        <v>0</v>
      </c>
      <c r="AG55">
        <v>0</v>
      </c>
      <c r="AH55">
        <v>59.55</v>
      </c>
      <c r="AI55">
        <v>0</v>
      </c>
      <c r="AJ55">
        <v>19.25</v>
      </c>
      <c r="AK55">
        <v>0.96</v>
      </c>
      <c r="AL55">
        <v>49.56</v>
      </c>
      <c r="AM55">
        <v>80.83</v>
      </c>
      <c r="AN55">
        <v>21.65</v>
      </c>
      <c r="AO55">
        <v>0</v>
      </c>
      <c r="AP55">
        <v>14.43</v>
      </c>
      <c r="AQ55">
        <v>0</v>
      </c>
      <c r="AR55">
        <v>27.38</v>
      </c>
      <c r="AS55">
        <v>30.49</v>
      </c>
      <c r="AT55">
        <v>37.799999999999997</v>
      </c>
      <c r="AU55">
        <v>21.72</v>
      </c>
      <c r="AV55">
        <v>96.23</v>
      </c>
      <c r="AW55">
        <v>190.16</v>
      </c>
      <c r="AX55">
        <v>36.57</v>
      </c>
      <c r="AY55">
        <v>1.42</v>
      </c>
      <c r="AZ55">
        <v>49.56</v>
      </c>
      <c r="BA55">
        <v>0</v>
      </c>
      <c r="BB55">
        <v>0.96</v>
      </c>
      <c r="BC55">
        <v>0.4</v>
      </c>
      <c r="BD55">
        <v>0.52</v>
      </c>
      <c r="BE55">
        <v>0.96</v>
      </c>
      <c r="BF55">
        <v>0.96</v>
      </c>
      <c r="BG55">
        <v>1.01</v>
      </c>
      <c r="BH55">
        <v>0.96</v>
      </c>
      <c r="BI55">
        <v>0.61</v>
      </c>
      <c r="BJ55">
        <v>0.61</v>
      </c>
      <c r="BK55">
        <v>2.89</v>
      </c>
      <c r="BL55">
        <v>0</v>
      </c>
      <c r="BM55">
        <v>24.06</v>
      </c>
      <c r="BN55">
        <v>170.33</v>
      </c>
      <c r="BO55">
        <v>22.69</v>
      </c>
      <c r="BP55">
        <v>0</v>
      </c>
      <c r="BQ55">
        <v>74.680000000000007</v>
      </c>
      <c r="BR55">
        <v>24.89</v>
      </c>
      <c r="BS55">
        <v>65.099999999999994</v>
      </c>
      <c r="BT55">
        <v>27.9</v>
      </c>
    </row>
    <row r="56" spans="1:72">
      <c r="G56" t="s">
        <v>98</v>
      </c>
      <c r="H56" s="115">
        <v>746.37999999999988</v>
      </c>
      <c r="I56" s="88">
        <v>289.07999999999993</v>
      </c>
      <c r="J56" s="88">
        <v>389.68</v>
      </c>
      <c r="K56" s="88">
        <v>20.21</v>
      </c>
      <c r="L56" s="88">
        <v>1.42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41.38</v>
      </c>
      <c r="X56">
        <v>2.89</v>
      </c>
      <c r="Y56">
        <v>13.18</v>
      </c>
      <c r="Z56">
        <v>7.27</v>
      </c>
      <c r="AA56">
        <v>28.41</v>
      </c>
      <c r="AB56">
        <v>0.96</v>
      </c>
      <c r="AC56">
        <v>28.87</v>
      </c>
      <c r="AD56">
        <v>0</v>
      </c>
      <c r="AE56">
        <v>166.72</v>
      </c>
      <c r="AF56">
        <v>0</v>
      </c>
      <c r="AG56">
        <v>0</v>
      </c>
      <c r="AH56">
        <v>59.55</v>
      </c>
      <c r="AI56">
        <v>0</v>
      </c>
      <c r="AJ56">
        <v>19.25</v>
      </c>
      <c r="AK56">
        <v>0.96</v>
      </c>
      <c r="AL56">
        <v>49.56</v>
      </c>
      <c r="AM56">
        <v>80.83</v>
      </c>
      <c r="AN56">
        <v>21.65</v>
      </c>
      <c r="AO56">
        <v>0</v>
      </c>
      <c r="AP56">
        <v>14.43</v>
      </c>
      <c r="AQ56">
        <v>0</v>
      </c>
      <c r="AR56">
        <v>27.38</v>
      </c>
      <c r="AS56">
        <v>30.49</v>
      </c>
      <c r="AT56">
        <v>37.799999999999997</v>
      </c>
      <c r="AU56">
        <v>21.72</v>
      </c>
      <c r="AV56">
        <v>96.23</v>
      </c>
      <c r="AW56">
        <v>190.16</v>
      </c>
      <c r="AX56">
        <v>36.57</v>
      </c>
      <c r="AY56">
        <v>1.42</v>
      </c>
      <c r="AZ56">
        <v>49.56</v>
      </c>
      <c r="BA56">
        <v>0</v>
      </c>
      <c r="BB56">
        <v>0.96</v>
      </c>
      <c r="BC56">
        <v>0.4</v>
      </c>
      <c r="BD56">
        <v>0.52</v>
      </c>
      <c r="BE56">
        <v>0.96</v>
      </c>
      <c r="BF56">
        <v>0.96</v>
      </c>
      <c r="BG56">
        <v>1.01</v>
      </c>
      <c r="BH56">
        <v>0.96</v>
      </c>
      <c r="BI56">
        <v>0.61</v>
      </c>
      <c r="BJ56">
        <v>0.61</v>
      </c>
      <c r="BK56">
        <v>2.89</v>
      </c>
      <c r="BL56">
        <v>0</v>
      </c>
      <c r="BM56">
        <v>24.06</v>
      </c>
      <c r="BN56">
        <v>170.33</v>
      </c>
      <c r="BO56">
        <v>22.69</v>
      </c>
      <c r="BP56">
        <v>0</v>
      </c>
      <c r="BQ56">
        <v>74.680000000000007</v>
      </c>
      <c r="BR56">
        <v>24.89</v>
      </c>
      <c r="BS56">
        <v>65.099999999999994</v>
      </c>
      <c r="BT56">
        <v>27.9</v>
      </c>
    </row>
    <row r="57" spans="1:72">
      <c r="G57" t="s">
        <v>99</v>
      </c>
      <c r="H57" s="115">
        <v>746.37999999999988</v>
      </c>
      <c r="I57" s="88">
        <v>289.07999999999993</v>
      </c>
      <c r="J57" s="88">
        <v>389.68</v>
      </c>
      <c r="K57" s="88">
        <v>20.21</v>
      </c>
      <c r="L57" s="88">
        <v>1.42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41.38</v>
      </c>
      <c r="X57">
        <v>2.89</v>
      </c>
      <c r="Y57">
        <v>13.18</v>
      </c>
      <c r="Z57">
        <v>7.27</v>
      </c>
      <c r="AA57">
        <v>28.41</v>
      </c>
      <c r="AB57">
        <v>0.96</v>
      </c>
      <c r="AC57">
        <v>28.87</v>
      </c>
      <c r="AD57">
        <v>0</v>
      </c>
      <c r="AE57">
        <v>166.72</v>
      </c>
      <c r="AF57">
        <v>0</v>
      </c>
      <c r="AG57">
        <v>0</v>
      </c>
      <c r="AH57">
        <v>59.55</v>
      </c>
      <c r="AI57">
        <v>0</v>
      </c>
      <c r="AJ57">
        <v>19.25</v>
      </c>
      <c r="AK57">
        <v>0.96</v>
      </c>
      <c r="AL57">
        <v>49.56</v>
      </c>
      <c r="AM57">
        <v>80.83</v>
      </c>
      <c r="AN57">
        <v>21.65</v>
      </c>
      <c r="AO57">
        <v>0</v>
      </c>
      <c r="AP57">
        <v>14.43</v>
      </c>
      <c r="AQ57">
        <v>0</v>
      </c>
      <c r="AR57">
        <v>27.38</v>
      </c>
      <c r="AS57">
        <v>30.49</v>
      </c>
      <c r="AT57">
        <v>37.799999999999997</v>
      </c>
      <c r="AU57">
        <v>21.72</v>
      </c>
      <c r="AV57">
        <v>96.23</v>
      </c>
      <c r="AW57">
        <v>190.16</v>
      </c>
      <c r="AX57">
        <v>36.57</v>
      </c>
      <c r="AY57">
        <v>1.42</v>
      </c>
      <c r="AZ57">
        <v>49.56</v>
      </c>
      <c r="BA57">
        <v>0</v>
      </c>
      <c r="BB57">
        <v>0.96</v>
      </c>
      <c r="BC57">
        <v>0.4</v>
      </c>
      <c r="BD57">
        <v>0.52</v>
      </c>
      <c r="BE57">
        <v>0.96</v>
      </c>
      <c r="BF57">
        <v>0.96</v>
      </c>
      <c r="BG57">
        <v>1.01</v>
      </c>
      <c r="BH57">
        <v>0.96</v>
      </c>
      <c r="BI57">
        <v>0.61</v>
      </c>
      <c r="BJ57">
        <v>0.61</v>
      </c>
      <c r="BK57">
        <v>2.89</v>
      </c>
      <c r="BL57">
        <v>0</v>
      </c>
      <c r="BM57">
        <v>24.06</v>
      </c>
      <c r="BN57">
        <v>170.33</v>
      </c>
      <c r="BO57">
        <v>22.69</v>
      </c>
      <c r="BP57">
        <v>0</v>
      </c>
      <c r="BQ57">
        <v>74.680000000000007</v>
      </c>
      <c r="BR57">
        <v>24.89</v>
      </c>
      <c r="BS57">
        <v>65.099999999999994</v>
      </c>
      <c r="BT57">
        <v>27.9</v>
      </c>
    </row>
    <row r="58" spans="1:72">
      <c r="G58" t="s">
        <v>100</v>
      </c>
      <c r="H58" s="115">
        <v>746.37999999999988</v>
      </c>
      <c r="I58" s="88">
        <v>289.07999999999993</v>
      </c>
      <c r="J58" s="88">
        <v>389.68</v>
      </c>
      <c r="K58" s="88">
        <v>20.21</v>
      </c>
      <c r="L58" s="88">
        <v>1.42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41.38</v>
      </c>
      <c r="X58">
        <v>2.89</v>
      </c>
      <c r="Y58">
        <v>13.18</v>
      </c>
      <c r="Z58">
        <v>7.27</v>
      </c>
      <c r="AA58">
        <v>28.41</v>
      </c>
      <c r="AB58">
        <v>0.96</v>
      </c>
      <c r="AC58">
        <v>28.87</v>
      </c>
      <c r="AD58">
        <v>0</v>
      </c>
      <c r="AE58">
        <v>166.72</v>
      </c>
      <c r="AF58">
        <v>0</v>
      </c>
      <c r="AG58">
        <v>0</v>
      </c>
      <c r="AH58">
        <v>59.55</v>
      </c>
      <c r="AI58">
        <v>0</v>
      </c>
      <c r="AJ58">
        <v>19.25</v>
      </c>
      <c r="AK58">
        <v>0.96</v>
      </c>
      <c r="AL58">
        <v>49.56</v>
      </c>
      <c r="AM58">
        <v>80.83</v>
      </c>
      <c r="AN58">
        <v>21.65</v>
      </c>
      <c r="AO58">
        <v>0</v>
      </c>
      <c r="AP58">
        <v>14.43</v>
      </c>
      <c r="AQ58">
        <v>0</v>
      </c>
      <c r="AR58">
        <v>27.38</v>
      </c>
      <c r="AS58">
        <v>30.49</v>
      </c>
      <c r="AT58">
        <v>37.799999999999997</v>
      </c>
      <c r="AU58">
        <v>21.72</v>
      </c>
      <c r="AV58">
        <v>96.23</v>
      </c>
      <c r="AW58">
        <v>190.16</v>
      </c>
      <c r="AX58">
        <v>36.57</v>
      </c>
      <c r="AY58">
        <v>1.42</v>
      </c>
      <c r="AZ58">
        <v>49.56</v>
      </c>
      <c r="BA58">
        <v>0</v>
      </c>
      <c r="BB58">
        <v>0.96</v>
      </c>
      <c r="BC58">
        <v>0.4</v>
      </c>
      <c r="BD58">
        <v>0.52</v>
      </c>
      <c r="BE58">
        <v>0.96</v>
      </c>
      <c r="BF58">
        <v>0.96</v>
      </c>
      <c r="BG58">
        <v>1.01</v>
      </c>
      <c r="BH58">
        <v>0.96</v>
      </c>
      <c r="BI58">
        <v>0.61</v>
      </c>
      <c r="BJ58">
        <v>0.61</v>
      </c>
      <c r="BK58">
        <v>2.89</v>
      </c>
      <c r="BL58">
        <v>0</v>
      </c>
      <c r="BM58">
        <v>24.06</v>
      </c>
      <c r="BN58">
        <v>170.33</v>
      </c>
      <c r="BO58">
        <v>22.69</v>
      </c>
      <c r="BP58">
        <v>0</v>
      </c>
      <c r="BQ58">
        <v>74.680000000000007</v>
      </c>
      <c r="BR58">
        <v>24.89</v>
      </c>
      <c r="BS58">
        <v>65.099999999999994</v>
      </c>
      <c r="BT58">
        <v>27.9</v>
      </c>
    </row>
    <row r="59" spans="1:72">
      <c r="G59" t="s">
        <v>101</v>
      </c>
      <c r="H59" s="115">
        <v>746.37999999999988</v>
      </c>
      <c r="I59" s="88">
        <v>308.31999999999994</v>
      </c>
      <c r="J59" s="88">
        <v>389.68</v>
      </c>
      <c r="K59" s="88">
        <v>20.21</v>
      </c>
      <c r="L59" s="88">
        <v>1.42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41.38</v>
      </c>
      <c r="X59">
        <v>2.89</v>
      </c>
      <c r="Y59">
        <v>13.18</v>
      </c>
      <c r="Z59">
        <v>7.27</v>
      </c>
      <c r="AA59">
        <v>28.41</v>
      </c>
      <c r="AB59">
        <v>0.96</v>
      </c>
      <c r="AC59">
        <v>28.87</v>
      </c>
      <c r="AD59">
        <v>0</v>
      </c>
      <c r="AE59">
        <v>166.72</v>
      </c>
      <c r="AF59">
        <v>0</v>
      </c>
      <c r="AG59">
        <v>0</v>
      </c>
      <c r="AH59">
        <v>59.55</v>
      </c>
      <c r="AI59">
        <v>0</v>
      </c>
      <c r="AJ59">
        <v>19.25</v>
      </c>
      <c r="AK59">
        <v>0.96</v>
      </c>
      <c r="AL59">
        <v>49.56</v>
      </c>
      <c r="AM59">
        <v>80.83</v>
      </c>
      <c r="AN59">
        <v>21.65</v>
      </c>
      <c r="AO59">
        <v>0</v>
      </c>
      <c r="AP59">
        <v>14.43</v>
      </c>
      <c r="AQ59">
        <v>0</v>
      </c>
      <c r="AR59">
        <v>27.38</v>
      </c>
      <c r="AS59">
        <v>49.73</v>
      </c>
      <c r="AT59">
        <v>37.799999999999997</v>
      </c>
      <c r="AU59">
        <v>21.72</v>
      </c>
      <c r="AV59">
        <v>96.23</v>
      </c>
      <c r="AW59">
        <v>190.16</v>
      </c>
      <c r="AX59">
        <v>36.57</v>
      </c>
      <c r="AY59">
        <v>1.42</v>
      </c>
      <c r="AZ59">
        <v>49.56</v>
      </c>
      <c r="BA59">
        <v>0</v>
      </c>
      <c r="BB59">
        <v>0.96</v>
      </c>
      <c r="BC59">
        <v>0.4</v>
      </c>
      <c r="BD59">
        <v>0.52</v>
      </c>
      <c r="BE59">
        <v>0.96</v>
      </c>
      <c r="BF59">
        <v>0.96</v>
      </c>
      <c r="BG59">
        <v>1.01</v>
      </c>
      <c r="BH59">
        <v>0.96</v>
      </c>
      <c r="BI59">
        <v>0.61</v>
      </c>
      <c r="BJ59">
        <v>0.61</v>
      </c>
      <c r="BK59">
        <v>2.89</v>
      </c>
      <c r="BL59">
        <v>0</v>
      </c>
      <c r="BM59">
        <v>24.06</v>
      </c>
      <c r="BN59">
        <v>170.33</v>
      </c>
      <c r="BO59">
        <v>22.69</v>
      </c>
      <c r="BP59">
        <v>0</v>
      </c>
      <c r="BQ59">
        <v>74.680000000000007</v>
      </c>
      <c r="BR59">
        <v>24.89</v>
      </c>
      <c r="BS59">
        <v>65.099999999999994</v>
      </c>
      <c r="BT59">
        <v>27.9</v>
      </c>
    </row>
    <row r="60" spans="1:72">
      <c r="G60" t="s">
        <v>102</v>
      </c>
      <c r="H60" s="115">
        <v>744.27999999999986</v>
      </c>
      <c r="I60" s="88">
        <v>307.41999999999996</v>
      </c>
      <c r="J60" s="88">
        <v>389.68</v>
      </c>
      <c r="K60" s="88">
        <v>20.21</v>
      </c>
      <c r="L60" s="88">
        <v>1.42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41.38</v>
      </c>
      <c r="X60">
        <v>2.89</v>
      </c>
      <c r="Y60">
        <v>13.18</v>
      </c>
      <c r="Z60">
        <v>7.27</v>
      </c>
      <c r="AA60">
        <v>28.41</v>
      </c>
      <c r="AB60">
        <v>0.96</v>
      </c>
      <c r="AC60">
        <v>28.87</v>
      </c>
      <c r="AD60">
        <v>0</v>
      </c>
      <c r="AE60">
        <v>166.72</v>
      </c>
      <c r="AF60">
        <v>0</v>
      </c>
      <c r="AG60">
        <v>0</v>
      </c>
      <c r="AH60">
        <v>59.55</v>
      </c>
      <c r="AI60">
        <v>0</v>
      </c>
      <c r="AJ60">
        <v>19.25</v>
      </c>
      <c r="AK60">
        <v>0.96</v>
      </c>
      <c r="AL60">
        <v>49.56</v>
      </c>
      <c r="AM60">
        <v>80.83</v>
      </c>
      <c r="AN60">
        <v>21.65</v>
      </c>
      <c r="AO60">
        <v>0</v>
      </c>
      <c r="AP60">
        <v>14.43</v>
      </c>
      <c r="AQ60">
        <v>0</v>
      </c>
      <c r="AR60">
        <v>27.38</v>
      </c>
      <c r="AS60">
        <v>49.73</v>
      </c>
      <c r="AT60">
        <v>37.799999999999997</v>
      </c>
      <c r="AU60">
        <v>21.72</v>
      </c>
      <c r="AV60">
        <v>96.23</v>
      </c>
      <c r="AW60">
        <v>190.16</v>
      </c>
      <c r="AX60">
        <v>36.57</v>
      </c>
      <c r="AY60">
        <v>1.42</v>
      </c>
      <c r="AZ60">
        <v>49.56</v>
      </c>
      <c r="BA60">
        <v>0</v>
      </c>
      <c r="BB60">
        <v>0.96</v>
      </c>
      <c r="BC60">
        <v>0.4</v>
      </c>
      <c r="BD60">
        <v>0.52</v>
      </c>
      <c r="BE60">
        <v>0.96</v>
      </c>
      <c r="BF60">
        <v>0.96</v>
      </c>
      <c r="BG60">
        <v>1.01</v>
      </c>
      <c r="BH60">
        <v>0.96</v>
      </c>
      <c r="BI60">
        <v>0.61</v>
      </c>
      <c r="BJ60">
        <v>0.61</v>
      </c>
      <c r="BK60">
        <v>2.89</v>
      </c>
      <c r="BL60">
        <v>0</v>
      </c>
      <c r="BM60">
        <v>24.06</v>
      </c>
      <c r="BN60">
        <v>170.33</v>
      </c>
      <c r="BO60">
        <v>22.69</v>
      </c>
      <c r="BP60">
        <v>0</v>
      </c>
      <c r="BQ60">
        <v>74.680000000000007</v>
      </c>
      <c r="BR60">
        <v>24.89</v>
      </c>
      <c r="BS60">
        <v>63</v>
      </c>
      <c r="BT60">
        <v>27</v>
      </c>
    </row>
    <row r="61" spans="1:72">
      <c r="G61" t="s">
        <v>103</v>
      </c>
      <c r="H61" s="115">
        <v>742.87999999999988</v>
      </c>
      <c r="I61" s="88">
        <v>306.81999999999994</v>
      </c>
      <c r="J61" s="88">
        <v>389.68</v>
      </c>
      <c r="K61" s="88">
        <v>20.21</v>
      </c>
      <c r="L61" s="88">
        <v>1.42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41.38</v>
      </c>
      <c r="X61">
        <v>2.89</v>
      </c>
      <c r="Y61">
        <v>13.18</v>
      </c>
      <c r="Z61">
        <v>7.27</v>
      </c>
      <c r="AA61">
        <v>28.41</v>
      </c>
      <c r="AB61">
        <v>0.96</v>
      </c>
      <c r="AC61">
        <v>28.87</v>
      </c>
      <c r="AD61">
        <v>0</v>
      </c>
      <c r="AE61">
        <v>166.72</v>
      </c>
      <c r="AF61">
        <v>0</v>
      </c>
      <c r="AG61">
        <v>0</v>
      </c>
      <c r="AH61">
        <v>59.55</v>
      </c>
      <c r="AI61">
        <v>0</v>
      </c>
      <c r="AJ61">
        <v>19.25</v>
      </c>
      <c r="AK61">
        <v>0.96</v>
      </c>
      <c r="AL61">
        <v>49.56</v>
      </c>
      <c r="AM61">
        <v>80.83</v>
      </c>
      <c r="AN61">
        <v>21.65</v>
      </c>
      <c r="AO61">
        <v>0</v>
      </c>
      <c r="AP61">
        <v>14.43</v>
      </c>
      <c r="AQ61">
        <v>0</v>
      </c>
      <c r="AR61">
        <v>27.38</v>
      </c>
      <c r="AS61">
        <v>49.73</v>
      </c>
      <c r="AT61">
        <v>37.799999999999997</v>
      </c>
      <c r="AU61">
        <v>21.72</v>
      </c>
      <c r="AV61">
        <v>96.23</v>
      </c>
      <c r="AW61">
        <v>190.16</v>
      </c>
      <c r="AX61">
        <v>36.57</v>
      </c>
      <c r="AY61">
        <v>1.42</v>
      </c>
      <c r="AZ61">
        <v>49.56</v>
      </c>
      <c r="BA61">
        <v>0</v>
      </c>
      <c r="BB61">
        <v>0.96</v>
      </c>
      <c r="BC61">
        <v>0.4</v>
      </c>
      <c r="BD61">
        <v>0.52</v>
      </c>
      <c r="BE61">
        <v>0.96</v>
      </c>
      <c r="BF61">
        <v>0.96</v>
      </c>
      <c r="BG61">
        <v>1.01</v>
      </c>
      <c r="BH61">
        <v>0.96</v>
      </c>
      <c r="BI61">
        <v>0.61</v>
      </c>
      <c r="BJ61">
        <v>0.61</v>
      </c>
      <c r="BK61">
        <v>2.89</v>
      </c>
      <c r="BL61">
        <v>0</v>
      </c>
      <c r="BM61">
        <v>24.06</v>
      </c>
      <c r="BN61">
        <v>170.33</v>
      </c>
      <c r="BO61">
        <v>22.69</v>
      </c>
      <c r="BP61">
        <v>0</v>
      </c>
      <c r="BQ61">
        <v>74.680000000000007</v>
      </c>
      <c r="BR61">
        <v>24.89</v>
      </c>
      <c r="BS61">
        <v>61.6</v>
      </c>
      <c r="BT61">
        <v>26.4</v>
      </c>
    </row>
    <row r="62" spans="1:72">
      <c r="G62" t="s">
        <v>104</v>
      </c>
      <c r="H62" s="115">
        <v>739.37999999999988</v>
      </c>
      <c r="I62" s="88">
        <v>305.31999999999994</v>
      </c>
      <c r="J62" s="88">
        <v>389.68</v>
      </c>
      <c r="K62" s="88">
        <v>20.21</v>
      </c>
      <c r="L62" s="88">
        <v>1.42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41.38</v>
      </c>
      <c r="X62">
        <v>2.89</v>
      </c>
      <c r="Y62">
        <v>13.18</v>
      </c>
      <c r="Z62">
        <v>7.27</v>
      </c>
      <c r="AA62">
        <v>28.41</v>
      </c>
      <c r="AB62">
        <v>0.96</v>
      </c>
      <c r="AC62">
        <v>28.87</v>
      </c>
      <c r="AD62">
        <v>0</v>
      </c>
      <c r="AE62">
        <v>166.72</v>
      </c>
      <c r="AF62">
        <v>0</v>
      </c>
      <c r="AG62">
        <v>0</v>
      </c>
      <c r="AH62">
        <v>59.55</v>
      </c>
      <c r="AI62">
        <v>0</v>
      </c>
      <c r="AJ62">
        <v>19.25</v>
      </c>
      <c r="AK62">
        <v>0.96</v>
      </c>
      <c r="AL62">
        <v>49.56</v>
      </c>
      <c r="AM62">
        <v>80.83</v>
      </c>
      <c r="AN62">
        <v>21.65</v>
      </c>
      <c r="AO62">
        <v>0</v>
      </c>
      <c r="AP62">
        <v>14.43</v>
      </c>
      <c r="AQ62">
        <v>0</v>
      </c>
      <c r="AR62">
        <v>27.38</v>
      </c>
      <c r="AS62">
        <v>49.73</v>
      </c>
      <c r="AT62">
        <v>37.799999999999997</v>
      </c>
      <c r="AU62">
        <v>21.72</v>
      </c>
      <c r="AV62">
        <v>96.23</v>
      </c>
      <c r="AW62">
        <v>190.16</v>
      </c>
      <c r="AX62">
        <v>36.57</v>
      </c>
      <c r="AY62">
        <v>1.42</v>
      </c>
      <c r="AZ62">
        <v>49.56</v>
      </c>
      <c r="BA62">
        <v>0</v>
      </c>
      <c r="BB62">
        <v>0.96</v>
      </c>
      <c r="BC62">
        <v>0.4</v>
      </c>
      <c r="BD62">
        <v>0.52</v>
      </c>
      <c r="BE62">
        <v>0.96</v>
      </c>
      <c r="BF62">
        <v>0.96</v>
      </c>
      <c r="BG62">
        <v>1.01</v>
      </c>
      <c r="BH62">
        <v>0.96</v>
      </c>
      <c r="BI62">
        <v>0.61</v>
      </c>
      <c r="BJ62">
        <v>0.61</v>
      </c>
      <c r="BK62">
        <v>2.89</v>
      </c>
      <c r="BL62">
        <v>0</v>
      </c>
      <c r="BM62">
        <v>24.06</v>
      </c>
      <c r="BN62">
        <v>170.33</v>
      </c>
      <c r="BO62">
        <v>22.69</v>
      </c>
      <c r="BP62">
        <v>0</v>
      </c>
      <c r="BQ62">
        <v>74.680000000000007</v>
      </c>
      <c r="BR62">
        <v>24.89</v>
      </c>
      <c r="BS62">
        <v>58.1</v>
      </c>
      <c r="BT62">
        <v>24.9</v>
      </c>
    </row>
    <row r="63" spans="1:72">
      <c r="G63" t="s">
        <v>105</v>
      </c>
      <c r="H63" s="115">
        <v>737.27999999999986</v>
      </c>
      <c r="I63" s="88">
        <v>304.41999999999996</v>
      </c>
      <c r="J63" s="88">
        <v>389.68</v>
      </c>
      <c r="K63" s="88">
        <v>20.21</v>
      </c>
      <c r="L63" s="88">
        <v>1.42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41.38</v>
      </c>
      <c r="X63">
        <v>2.89</v>
      </c>
      <c r="Y63">
        <v>13.18</v>
      </c>
      <c r="Z63">
        <v>7.27</v>
      </c>
      <c r="AA63">
        <v>28.41</v>
      </c>
      <c r="AB63">
        <v>0.96</v>
      </c>
      <c r="AC63">
        <v>28.87</v>
      </c>
      <c r="AD63">
        <v>0</v>
      </c>
      <c r="AE63">
        <v>166.72</v>
      </c>
      <c r="AF63">
        <v>0</v>
      </c>
      <c r="AG63">
        <v>0</v>
      </c>
      <c r="AH63">
        <v>59.55</v>
      </c>
      <c r="AI63">
        <v>0</v>
      </c>
      <c r="AJ63">
        <v>19.25</v>
      </c>
      <c r="AK63">
        <v>0.96</v>
      </c>
      <c r="AL63">
        <v>49.56</v>
      </c>
      <c r="AM63">
        <v>80.83</v>
      </c>
      <c r="AN63">
        <v>21.65</v>
      </c>
      <c r="AO63">
        <v>0</v>
      </c>
      <c r="AP63">
        <v>14.43</v>
      </c>
      <c r="AQ63">
        <v>0</v>
      </c>
      <c r="AR63">
        <v>27.38</v>
      </c>
      <c r="AS63">
        <v>49.73</v>
      </c>
      <c r="AT63">
        <v>37.799999999999997</v>
      </c>
      <c r="AU63">
        <v>21.72</v>
      </c>
      <c r="AV63">
        <v>96.23</v>
      </c>
      <c r="AW63">
        <v>190.16</v>
      </c>
      <c r="AX63">
        <v>36.57</v>
      </c>
      <c r="AY63">
        <v>1.42</v>
      </c>
      <c r="AZ63">
        <v>49.56</v>
      </c>
      <c r="BA63">
        <v>0</v>
      </c>
      <c r="BB63">
        <v>0.96</v>
      </c>
      <c r="BC63">
        <v>0.4</v>
      </c>
      <c r="BD63">
        <v>0.52</v>
      </c>
      <c r="BE63">
        <v>0.96</v>
      </c>
      <c r="BF63">
        <v>0.96</v>
      </c>
      <c r="BG63">
        <v>1.01</v>
      </c>
      <c r="BH63">
        <v>0.96</v>
      </c>
      <c r="BI63">
        <v>0.61</v>
      </c>
      <c r="BJ63">
        <v>0.61</v>
      </c>
      <c r="BK63">
        <v>2.89</v>
      </c>
      <c r="BL63">
        <v>0</v>
      </c>
      <c r="BM63">
        <v>24.06</v>
      </c>
      <c r="BN63">
        <v>170.33</v>
      </c>
      <c r="BO63">
        <v>22.69</v>
      </c>
      <c r="BP63">
        <v>0</v>
      </c>
      <c r="BQ63">
        <v>74.680000000000007</v>
      </c>
      <c r="BR63">
        <v>24.89</v>
      </c>
      <c r="BS63">
        <v>56</v>
      </c>
      <c r="BT63">
        <v>24</v>
      </c>
    </row>
    <row r="64" spans="1:72">
      <c r="G64" t="s">
        <v>106</v>
      </c>
      <c r="H64" s="115">
        <v>735.17999999999984</v>
      </c>
      <c r="I64" s="88">
        <v>303.52</v>
      </c>
      <c r="J64" s="88">
        <v>389.68</v>
      </c>
      <c r="K64" s="88">
        <v>20.21</v>
      </c>
      <c r="L64" s="88">
        <v>1.42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41.38</v>
      </c>
      <c r="X64">
        <v>2.89</v>
      </c>
      <c r="Y64">
        <v>13.18</v>
      </c>
      <c r="Z64">
        <v>7.27</v>
      </c>
      <c r="AA64">
        <v>28.41</v>
      </c>
      <c r="AB64">
        <v>0.96</v>
      </c>
      <c r="AC64">
        <v>28.87</v>
      </c>
      <c r="AD64">
        <v>0</v>
      </c>
      <c r="AE64">
        <v>166.72</v>
      </c>
      <c r="AF64">
        <v>0</v>
      </c>
      <c r="AG64">
        <v>0</v>
      </c>
      <c r="AH64">
        <v>59.55</v>
      </c>
      <c r="AI64">
        <v>0</v>
      </c>
      <c r="AJ64">
        <v>19.25</v>
      </c>
      <c r="AK64">
        <v>0.96</v>
      </c>
      <c r="AL64">
        <v>49.56</v>
      </c>
      <c r="AM64">
        <v>80.83</v>
      </c>
      <c r="AN64">
        <v>21.65</v>
      </c>
      <c r="AO64">
        <v>0</v>
      </c>
      <c r="AP64">
        <v>14.43</v>
      </c>
      <c r="AQ64">
        <v>0</v>
      </c>
      <c r="AR64">
        <v>27.38</v>
      </c>
      <c r="AS64">
        <v>49.73</v>
      </c>
      <c r="AT64">
        <v>37.799999999999997</v>
      </c>
      <c r="AU64">
        <v>21.72</v>
      </c>
      <c r="AV64">
        <v>96.23</v>
      </c>
      <c r="AW64">
        <v>190.16</v>
      </c>
      <c r="AX64">
        <v>36.57</v>
      </c>
      <c r="AY64">
        <v>1.42</v>
      </c>
      <c r="AZ64">
        <v>49.56</v>
      </c>
      <c r="BA64">
        <v>0</v>
      </c>
      <c r="BB64">
        <v>0.96</v>
      </c>
      <c r="BC64">
        <v>0.4</v>
      </c>
      <c r="BD64">
        <v>0.52</v>
      </c>
      <c r="BE64">
        <v>0.96</v>
      </c>
      <c r="BF64">
        <v>0.96</v>
      </c>
      <c r="BG64">
        <v>1.01</v>
      </c>
      <c r="BH64">
        <v>0.96</v>
      </c>
      <c r="BI64">
        <v>0.61</v>
      </c>
      <c r="BJ64">
        <v>0.61</v>
      </c>
      <c r="BK64">
        <v>2.89</v>
      </c>
      <c r="BL64">
        <v>0</v>
      </c>
      <c r="BM64">
        <v>24.06</v>
      </c>
      <c r="BN64">
        <v>170.33</v>
      </c>
      <c r="BO64">
        <v>22.69</v>
      </c>
      <c r="BP64">
        <v>0</v>
      </c>
      <c r="BQ64">
        <v>74.680000000000007</v>
      </c>
      <c r="BR64">
        <v>24.89</v>
      </c>
      <c r="BS64">
        <v>53.9</v>
      </c>
      <c r="BT64">
        <v>23.1</v>
      </c>
    </row>
    <row r="65" spans="7:72">
      <c r="G65" t="s">
        <v>107</v>
      </c>
      <c r="H65" s="115">
        <v>732.37999999999988</v>
      </c>
      <c r="I65" s="88">
        <v>302.31999999999994</v>
      </c>
      <c r="J65" s="88">
        <v>389.68</v>
      </c>
      <c r="K65" s="88">
        <v>20.21</v>
      </c>
      <c r="L65" s="88">
        <v>1.42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41.38</v>
      </c>
      <c r="X65">
        <v>2.89</v>
      </c>
      <c r="Y65">
        <v>13.18</v>
      </c>
      <c r="Z65">
        <v>7.27</v>
      </c>
      <c r="AA65">
        <v>28.41</v>
      </c>
      <c r="AB65">
        <v>0.96</v>
      </c>
      <c r="AC65">
        <v>28.87</v>
      </c>
      <c r="AD65">
        <v>0</v>
      </c>
      <c r="AE65">
        <v>166.72</v>
      </c>
      <c r="AF65">
        <v>0</v>
      </c>
      <c r="AG65">
        <v>0</v>
      </c>
      <c r="AH65">
        <v>59.55</v>
      </c>
      <c r="AI65">
        <v>0</v>
      </c>
      <c r="AJ65">
        <v>19.25</v>
      </c>
      <c r="AK65">
        <v>0.96</v>
      </c>
      <c r="AL65">
        <v>49.56</v>
      </c>
      <c r="AM65">
        <v>80.83</v>
      </c>
      <c r="AN65">
        <v>21.65</v>
      </c>
      <c r="AO65">
        <v>0</v>
      </c>
      <c r="AP65">
        <v>14.43</v>
      </c>
      <c r="AQ65">
        <v>0</v>
      </c>
      <c r="AR65">
        <v>27.38</v>
      </c>
      <c r="AS65">
        <v>49.73</v>
      </c>
      <c r="AT65">
        <v>37.799999999999997</v>
      </c>
      <c r="AU65">
        <v>21.72</v>
      </c>
      <c r="AV65">
        <v>96.23</v>
      </c>
      <c r="AW65">
        <v>190.16</v>
      </c>
      <c r="AX65">
        <v>36.57</v>
      </c>
      <c r="AY65">
        <v>1.42</v>
      </c>
      <c r="AZ65">
        <v>49.56</v>
      </c>
      <c r="BA65">
        <v>0</v>
      </c>
      <c r="BB65">
        <v>0.96</v>
      </c>
      <c r="BC65">
        <v>0.4</v>
      </c>
      <c r="BD65">
        <v>0.52</v>
      </c>
      <c r="BE65">
        <v>0.96</v>
      </c>
      <c r="BF65">
        <v>0.96</v>
      </c>
      <c r="BG65">
        <v>1.01</v>
      </c>
      <c r="BH65">
        <v>0.96</v>
      </c>
      <c r="BI65">
        <v>0.61</v>
      </c>
      <c r="BJ65">
        <v>0.61</v>
      </c>
      <c r="BK65">
        <v>2.89</v>
      </c>
      <c r="BL65">
        <v>0</v>
      </c>
      <c r="BM65">
        <v>24.06</v>
      </c>
      <c r="BN65">
        <v>170.33</v>
      </c>
      <c r="BO65">
        <v>22.69</v>
      </c>
      <c r="BP65">
        <v>0</v>
      </c>
      <c r="BQ65">
        <v>74.680000000000007</v>
      </c>
      <c r="BR65">
        <v>24.89</v>
      </c>
      <c r="BS65">
        <v>51.1</v>
      </c>
      <c r="BT65">
        <v>21.9</v>
      </c>
    </row>
    <row r="66" spans="7:72">
      <c r="G66" t="s">
        <v>108</v>
      </c>
      <c r="H66" s="115">
        <v>730.27999999999986</v>
      </c>
      <c r="I66" s="88">
        <v>301.41999999999996</v>
      </c>
      <c r="J66" s="88">
        <v>389.68</v>
      </c>
      <c r="K66" s="88">
        <v>20.21</v>
      </c>
      <c r="L66" s="88">
        <v>1.42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41.38</v>
      </c>
      <c r="X66">
        <v>2.89</v>
      </c>
      <c r="Y66">
        <v>13.18</v>
      </c>
      <c r="Z66">
        <v>7.27</v>
      </c>
      <c r="AA66">
        <v>28.41</v>
      </c>
      <c r="AB66">
        <v>0.96</v>
      </c>
      <c r="AC66">
        <v>28.87</v>
      </c>
      <c r="AD66">
        <v>0</v>
      </c>
      <c r="AE66">
        <v>166.72</v>
      </c>
      <c r="AF66">
        <v>0</v>
      </c>
      <c r="AG66">
        <v>0</v>
      </c>
      <c r="AH66">
        <v>59.55</v>
      </c>
      <c r="AI66">
        <v>0</v>
      </c>
      <c r="AJ66">
        <v>19.25</v>
      </c>
      <c r="AK66">
        <v>0.96</v>
      </c>
      <c r="AL66">
        <v>49.56</v>
      </c>
      <c r="AM66">
        <v>80.83</v>
      </c>
      <c r="AN66">
        <v>21.65</v>
      </c>
      <c r="AO66">
        <v>0</v>
      </c>
      <c r="AP66">
        <v>14.43</v>
      </c>
      <c r="AQ66">
        <v>0</v>
      </c>
      <c r="AR66">
        <v>27.38</v>
      </c>
      <c r="AS66">
        <v>49.73</v>
      </c>
      <c r="AT66">
        <v>37.799999999999997</v>
      </c>
      <c r="AU66">
        <v>21.72</v>
      </c>
      <c r="AV66">
        <v>96.23</v>
      </c>
      <c r="AW66">
        <v>190.16</v>
      </c>
      <c r="AX66">
        <v>36.57</v>
      </c>
      <c r="AY66">
        <v>1.42</v>
      </c>
      <c r="AZ66">
        <v>49.56</v>
      </c>
      <c r="BA66">
        <v>0</v>
      </c>
      <c r="BB66">
        <v>0.96</v>
      </c>
      <c r="BC66">
        <v>0.4</v>
      </c>
      <c r="BD66">
        <v>0.52</v>
      </c>
      <c r="BE66">
        <v>0.96</v>
      </c>
      <c r="BF66">
        <v>0.96</v>
      </c>
      <c r="BG66">
        <v>1.01</v>
      </c>
      <c r="BH66">
        <v>0.96</v>
      </c>
      <c r="BI66">
        <v>0.61</v>
      </c>
      <c r="BJ66">
        <v>0.61</v>
      </c>
      <c r="BK66">
        <v>2.89</v>
      </c>
      <c r="BL66">
        <v>0</v>
      </c>
      <c r="BM66">
        <v>24.06</v>
      </c>
      <c r="BN66">
        <v>170.33</v>
      </c>
      <c r="BO66">
        <v>22.69</v>
      </c>
      <c r="BP66">
        <v>0</v>
      </c>
      <c r="BQ66">
        <v>74.680000000000007</v>
      </c>
      <c r="BR66">
        <v>24.89</v>
      </c>
      <c r="BS66">
        <v>49</v>
      </c>
      <c r="BT66">
        <v>21</v>
      </c>
    </row>
    <row r="67" spans="7:72">
      <c r="G67" t="s">
        <v>109</v>
      </c>
      <c r="H67" s="115">
        <v>618.43999999999983</v>
      </c>
      <c r="I67" s="88">
        <v>299.91999999999996</v>
      </c>
      <c r="J67" s="88">
        <v>389.68</v>
      </c>
      <c r="K67" s="88">
        <v>20.21</v>
      </c>
      <c r="L67" s="88">
        <v>1.42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41.38</v>
      </c>
      <c r="X67">
        <v>2.89</v>
      </c>
      <c r="Y67">
        <v>13.18</v>
      </c>
      <c r="Z67">
        <v>9.31</v>
      </c>
      <c r="AA67">
        <v>28.41</v>
      </c>
      <c r="AB67">
        <v>0.96</v>
      </c>
      <c r="AC67">
        <v>28.87</v>
      </c>
      <c r="AD67">
        <v>0</v>
      </c>
      <c r="AE67">
        <v>166.72</v>
      </c>
      <c r="AF67">
        <v>0</v>
      </c>
      <c r="AG67">
        <v>0</v>
      </c>
      <c r="AH67">
        <v>59.55</v>
      </c>
      <c r="AI67">
        <v>0</v>
      </c>
      <c r="AJ67">
        <v>19.25</v>
      </c>
      <c r="AK67">
        <v>0.77</v>
      </c>
      <c r="AL67">
        <v>49.56</v>
      </c>
      <c r="AM67">
        <v>80.83</v>
      </c>
      <c r="AN67">
        <v>21.65</v>
      </c>
      <c r="AO67">
        <v>0</v>
      </c>
      <c r="AP67">
        <v>14.43</v>
      </c>
      <c r="AQ67">
        <v>0</v>
      </c>
      <c r="AR67">
        <v>27.38</v>
      </c>
      <c r="AS67">
        <v>49.73</v>
      </c>
      <c r="AT67">
        <v>37.799999999999997</v>
      </c>
      <c r="AU67">
        <v>21.72</v>
      </c>
      <c r="AV67">
        <v>96.23</v>
      </c>
      <c r="AW67">
        <v>190.16</v>
      </c>
      <c r="AX67">
        <v>36.57</v>
      </c>
      <c r="AY67">
        <v>1.42</v>
      </c>
      <c r="AZ67">
        <v>49.56</v>
      </c>
      <c r="BA67">
        <v>0</v>
      </c>
      <c r="BB67">
        <v>0.96</v>
      </c>
      <c r="BC67">
        <v>0.4</v>
      </c>
      <c r="BD67">
        <v>0.52</v>
      </c>
      <c r="BE67">
        <v>0.96</v>
      </c>
      <c r="BF67">
        <v>0.96</v>
      </c>
      <c r="BG67">
        <v>1.01</v>
      </c>
      <c r="BH67">
        <v>0.96</v>
      </c>
      <c r="BI67">
        <v>0.61</v>
      </c>
      <c r="BJ67">
        <v>0.61</v>
      </c>
      <c r="BK67">
        <v>2.89</v>
      </c>
      <c r="BL67">
        <v>0</v>
      </c>
      <c r="BM67">
        <v>24.06</v>
      </c>
      <c r="BN67">
        <v>60.14</v>
      </c>
      <c r="BO67">
        <v>22.69</v>
      </c>
      <c r="BP67">
        <v>0</v>
      </c>
      <c r="BQ67">
        <v>74.680000000000007</v>
      </c>
      <c r="BR67">
        <v>24.89</v>
      </c>
      <c r="BS67">
        <v>45.5</v>
      </c>
      <c r="BT67">
        <v>19.5</v>
      </c>
    </row>
    <row r="68" spans="7:72">
      <c r="G68" t="s">
        <v>110</v>
      </c>
      <c r="H68" s="115">
        <v>614.93999999999983</v>
      </c>
      <c r="I68" s="88">
        <v>298.41999999999996</v>
      </c>
      <c r="J68" s="88">
        <v>389.68</v>
      </c>
      <c r="K68" s="88">
        <v>20.21</v>
      </c>
      <c r="L68" s="88">
        <v>1.42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41.38</v>
      </c>
      <c r="X68">
        <v>2.89</v>
      </c>
      <c r="Y68">
        <v>13.18</v>
      </c>
      <c r="Z68">
        <v>9.31</v>
      </c>
      <c r="AA68">
        <v>28.41</v>
      </c>
      <c r="AB68">
        <v>0.96</v>
      </c>
      <c r="AC68">
        <v>28.87</v>
      </c>
      <c r="AD68">
        <v>0</v>
      </c>
      <c r="AE68">
        <v>166.72</v>
      </c>
      <c r="AF68">
        <v>0</v>
      </c>
      <c r="AG68">
        <v>0</v>
      </c>
      <c r="AH68">
        <v>59.55</v>
      </c>
      <c r="AI68">
        <v>0</v>
      </c>
      <c r="AJ68">
        <v>19.25</v>
      </c>
      <c r="AK68">
        <v>0.77</v>
      </c>
      <c r="AL68">
        <v>49.56</v>
      </c>
      <c r="AM68">
        <v>80.83</v>
      </c>
      <c r="AN68">
        <v>21.65</v>
      </c>
      <c r="AO68">
        <v>0</v>
      </c>
      <c r="AP68">
        <v>14.43</v>
      </c>
      <c r="AQ68">
        <v>0</v>
      </c>
      <c r="AR68">
        <v>27.38</v>
      </c>
      <c r="AS68">
        <v>49.73</v>
      </c>
      <c r="AT68">
        <v>37.799999999999997</v>
      </c>
      <c r="AU68">
        <v>21.72</v>
      </c>
      <c r="AV68">
        <v>96.23</v>
      </c>
      <c r="AW68">
        <v>190.16</v>
      </c>
      <c r="AX68">
        <v>36.57</v>
      </c>
      <c r="AY68">
        <v>1.42</v>
      </c>
      <c r="AZ68">
        <v>49.56</v>
      </c>
      <c r="BA68">
        <v>0</v>
      </c>
      <c r="BB68">
        <v>0.96</v>
      </c>
      <c r="BC68">
        <v>0.4</v>
      </c>
      <c r="BD68">
        <v>0.52</v>
      </c>
      <c r="BE68">
        <v>0.96</v>
      </c>
      <c r="BF68">
        <v>0.96</v>
      </c>
      <c r="BG68">
        <v>1.01</v>
      </c>
      <c r="BH68">
        <v>0.96</v>
      </c>
      <c r="BI68">
        <v>0.61</v>
      </c>
      <c r="BJ68">
        <v>0.61</v>
      </c>
      <c r="BK68">
        <v>2.89</v>
      </c>
      <c r="BL68">
        <v>0</v>
      </c>
      <c r="BM68">
        <v>24.06</v>
      </c>
      <c r="BN68">
        <v>60.14</v>
      </c>
      <c r="BO68">
        <v>22.69</v>
      </c>
      <c r="BP68">
        <v>0</v>
      </c>
      <c r="BQ68">
        <v>74.680000000000007</v>
      </c>
      <c r="BR68">
        <v>24.89</v>
      </c>
      <c r="BS68">
        <v>42</v>
      </c>
      <c r="BT68">
        <v>18</v>
      </c>
    </row>
    <row r="69" spans="7:72">
      <c r="G69" t="s">
        <v>111</v>
      </c>
      <c r="H69" s="115">
        <v>611.43999999999983</v>
      </c>
      <c r="I69" s="88">
        <v>296.91999999999996</v>
      </c>
      <c r="J69" s="88">
        <v>389.68</v>
      </c>
      <c r="K69" s="88">
        <v>20.21</v>
      </c>
      <c r="L69" s="88">
        <v>1.42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41.38</v>
      </c>
      <c r="X69">
        <v>2.89</v>
      </c>
      <c r="Y69">
        <v>13.18</v>
      </c>
      <c r="Z69">
        <v>9.31</v>
      </c>
      <c r="AA69">
        <v>28.41</v>
      </c>
      <c r="AB69">
        <v>0.96</v>
      </c>
      <c r="AC69">
        <v>28.87</v>
      </c>
      <c r="AD69">
        <v>0</v>
      </c>
      <c r="AE69">
        <v>166.72</v>
      </c>
      <c r="AF69">
        <v>0</v>
      </c>
      <c r="AG69">
        <v>0</v>
      </c>
      <c r="AH69">
        <v>59.55</v>
      </c>
      <c r="AI69">
        <v>0</v>
      </c>
      <c r="AJ69">
        <v>19.25</v>
      </c>
      <c r="AK69">
        <v>0.77</v>
      </c>
      <c r="AL69">
        <v>49.56</v>
      </c>
      <c r="AM69">
        <v>80.83</v>
      </c>
      <c r="AN69">
        <v>21.65</v>
      </c>
      <c r="AO69">
        <v>0</v>
      </c>
      <c r="AP69">
        <v>14.43</v>
      </c>
      <c r="AQ69">
        <v>0</v>
      </c>
      <c r="AR69">
        <v>27.38</v>
      </c>
      <c r="AS69">
        <v>49.73</v>
      </c>
      <c r="AT69">
        <v>37.799999999999997</v>
      </c>
      <c r="AU69">
        <v>21.72</v>
      </c>
      <c r="AV69">
        <v>96.23</v>
      </c>
      <c r="AW69">
        <v>190.16</v>
      </c>
      <c r="AX69">
        <v>36.57</v>
      </c>
      <c r="AY69">
        <v>1.42</v>
      </c>
      <c r="AZ69">
        <v>49.56</v>
      </c>
      <c r="BA69">
        <v>0</v>
      </c>
      <c r="BB69">
        <v>0.96</v>
      </c>
      <c r="BC69">
        <v>0.4</v>
      </c>
      <c r="BD69">
        <v>0.52</v>
      </c>
      <c r="BE69">
        <v>0.96</v>
      </c>
      <c r="BF69">
        <v>0.96</v>
      </c>
      <c r="BG69">
        <v>1.01</v>
      </c>
      <c r="BH69">
        <v>0.96</v>
      </c>
      <c r="BI69">
        <v>0.61</v>
      </c>
      <c r="BJ69">
        <v>0.61</v>
      </c>
      <c r="BK69">
        <v>2.89</v>
      </c>
      <c r="BL69">
        <v>0</v>
      </c>
      <c r="BM69">
        <v>24.06</v>
      </c>
      <c r="BN69">
        <v>60.14</v>
      </c>
      <c r="BO69">
        <v>22.69</v>
      </c>
      <c r="BP69">
        <v>0</v>
      </c>
      <c r="BQ69">
        <v>74.680000000000007</v>
      </c>
      <c r="BR69">
        <v>24.89</v>
      </c>
      <c r="BS69">
        <v>38.5</v>
      </c>
      <c r="BT69">
        <v>16.5</v>
      </c>
    </row>
    <row r="70" spans="7:72">
      <c r="G70" t="s">
        <v>112</v>
      </c>
      <c r="H70" s="115">
        <v>604.43999999999983</v>
      </c>
      <c r="I70" s="88">
        <v>293.91999999999996</v>
      </c>
      <c r="J70" s="88">
        <v>389.68</v>
      </c>
      <c r="K70" s="88">
        <v>20.21</v>
      </c>
      <c r="L70" s="88">
        <v>1.42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41.38</v>
      </c>
      <c r="X70">
        <v>2.89</v>
      </c>
      <c r="Y70">
        <v>13.18</v>
      </c>
      <c r="Z70">
        <v>9.31</v>
      </c>
      <c r="AA70">
        <v>28.41</v>
      </c>
      <c r="AB70">
        <v>0.96</v>
      </c>
      <c r="AC70">
        <v>28.87</v>
      </c>
      <c r="AD70">
        <v>0</v>
      </c>
      <c r="AE70">
        <v>166.72</v>
      </c>
      <c r="AF70">
        <v>0</v>
      </c>
      <c r="AG70">
        <v>0</v>
      </c>
      <c r="AH70">
        <v>59.55</v>
      </c>
      <c r="AI70">
        <v>0</v>
      </c>
      <c r="AJ70">
        <v>19.25</v>
      </c>
      <c r="AK70">
        <v>0.77</v>
      </c>
      <c r="AL70">
        <v>49.56</v>
      </c>
      <c r="AM70">
        <v>80.83</v>
      </c>
      <c r="AN70">
        <v>21.65</v>
      </c>
      <c r="AO70">
        <v>0</v>
      </c>
      <c r="AP70">
        <v>14.43</v>
      </c>
      <c r="AQ70">
        <v>0</v>
      </c>
      <c r="AR70">
        <v>27.38</v>
      </c>
      <c r="AS70">
        <v>49.73</v>
      </c>
      <c r="AT70">
        <v>37.799999999999997</v>
      </c>
      <c r="AU70">
        <v>21.72</v>
      </c>
      <c r="AV70">
        <v>96.23</v>
      </c>
      <c r="AW70">
        <v>190.16</v>
      </c>
      <c r="AX70">
        <v>36.57</v>
      </c>
      <c r="AY70">
        <v>1.42</v>
      </c>
      <c r="AZ70">
        <v>49.56</v>
      </c>
      <c r="BA70">
        <v>0</v>
      </c>
      <c r="BB70">
        <v>0.96</v>
      </c>
      <c r="BC70">
        <v>0.4</v>
      </c>
      <c r="BD70">
        <v>0.52</v>
      </c>
      <c r="BE70">
        <v>0.96</v>
      </c>
      <c r="BF70">
        <v>0.96</v>
      </c>
      <c r="BG70">
        <v>1.01</v>
      </c>
      <c r="BH70">
        <v>0.96</v>
      </c>
      <c r="BI70">
        <v>0.61</v>
      </c>
      <c r="BJ70">
        <v>0.61</v>
      </c>
      <c r="BK70">
        <v>2.89</v>
      </c>
      <c r="BL70">
        <v>0</v>
      </c>
      <c r="BM70">
        <v>24.06</v>
      </c>
      <c r="BN70">
        <v>60.14</v>
      </c>
      <c r="BO70">
        <v>22.69</v>
      </c>
      <c r="BP70">
        <v>0</v>
      </c>
      <c r="BQ70">
        <v>74.680000000000007</v>
      </c>
      <c r="BR70">
        <v>24.89</v>
      </c>
      <c r="BS70">
        <v>31.5</v>
      </c>
      <c r="BT70">
        <v>13.5</v>
      </c>
    </row>
    <row r="71" spans="7:72">
      <c r="G71" t="s">
        <v>113</v>
      </c>
      <c r="H71" s="115">
        <v>572.06999999999982</v>
      </c>
      <c r="I71" s="88">
        <v>292.41999999999996</v>
      </c>
      <c r="J71" s="88">
        <v>389.68</v>
      </c>
      <c r="K71" s="88">
        <v>20.21</v>
      </c>
      <c r="L71" s="88">
        <v>1.42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41.38</v>
      </c>
      <c r="X71">
        <v>2.89</v>
      </c>
      <c r="Y71">
        <v>13.18</v>
      </c>
      <c r="Z71">
        <v>9.31</v>
      </c>
      <c r="AA71">
        <v>28.41</v>
      </c>
      <c r="AB71">
        <v>0.96</v>
      </c>
      <c r="AC71">
        <v>0</v>
      </c>
      <c r="AD71">
        <v>0</v>
      </c>
      <c r="AE71">
        <v>166.72</v>
      </c>
      <c r="AF71">
        <v>0</v>
      </c>
      <c r="AG71">
        <v>0</v>
      </c>
      <c r="AH71">
        <v>59.55</v>
      </c>
      <c r="AI71">
        <v>0</v>
      </c>
      <c r="AJ71">
        <v>19.25</v>
      </c>
      <c r="AK71">
        <v>0.77</v>
      </c>
      <c r="AL71">
        <v>49.56</v>
      </c>
      <c r="AM71">
        <v>80.83</v>
      </c>
      <c r="AN71">
        <v>21.65</v>
      </c>
      <c r="AO71">
        <v>0</v>
      </c>
      <c r="AP71">
        <v>14.43</v>
      </c>
      <c r="AQ71">
        <v>0</v>
      </c>
      <c r="AR71">
        <v>27.38</v>
      </c>
      <c r="AS71">
        <v>49.73</v>
      </c>
      <c r="AT71">
        <v>37.799999999999997</v>
      </c>
      <c r="AU71">
        <v>21.72</v>
      </c>
      <c r="AV71">
        <v>96.23</v>
      </c>
      <c r="AW71">
        <v>190.16</v>
      </c>
      <c r="AX71">
        <v>36.57</v>
      </c>
      <c r="AY71">
        <v>1.42</v>
      </c>
      <c r="AZ71">
        <v>49.56</v>
      </c>
      <c r="BA71">
        <v>0</v>
      </c>
      <c r="BB71">
        <v>0.96</v>
      </c>
      <c r="BC71">
        <v>0.4</v>
      </c>
      <c r="BD71">
        <v>0.52</v>
      </c>
      <c r="BE71">
        <v>0.96</v>
      </c>
      <c r="BF71">
        <v>0.96</v>
      </c>
      <c r="BG71">
        <v>1.01</v>
      </c>
      <c r="BH71">
        <v>0.96</v>
      </c>
      <c r="BI71">
        <v>0.61</v>
      </c>
      <c r="BJ71">
        <v>0.61</v>
      </c>
      <c r="BK71">
        <v>2.89</v>
      </c>
      <c r="BL71">
        <v>0</v>
      </c>
      <c r="BM71">
        <v>24.06</v>
      </c>
      <c r="BN71">
        <v>60.14</v>
      </c>
      <c r="BO71">
        <v>22.69</v>
      </c>
      <c r="BP71">
        <v>0</v>
      </c>
      <c r="BQ71">
        <v>74.680000000000007</v>
      </c>
      <c r="BR71">
        <v>24.89</v>
      </c>
      <c r="BS71">
        <v>28</v>
      </c>
      <c r="BT71">
        <v>12</v>
      </c>
    </row>
    <row r="72" spans="7:72">
      <c r="G72" t="s">
        <v>114</v>
      </c>
      <c r="H72" s="115">
        <v>572.06999999999982</v>
      </c>
      <c r="I72" s="88">
        <v>292.41999999999996</v>
      </c>
      <c r="J72" s="88">
        <v>389.68</v>
      </c>
      <c r="K72" s="88">
        <v>20.21</v>
      </c>
      <c r="L72" s="88">
        <v>1.42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41.38</v>
      </c>
      <c r="X72">
        <v>2.89</v>
      </c>
      <c r="Y72">
        <v>13.18</v>
      </c>
      <c r="Z72">
        <v>9.31</v>
      </c>
      <c r="AA72">
        <v>28.41</v>
      </c>
      <c r="AB72">
        <v>0.96</v>
      </c>
      <c r="AC72">
        <v>0</v>
      </c>
      <c r="AD72">
        <v>0</v>
      </c>
      <c r="AE72">
        <v>166.72</v>
      </c>
      <c r="AF72">
        <v>0</v>
      </c>
      <c r="AG72">
        <v>0</v>
      </c>
      <c r="AH72">
        <v>59.55</v>
      </c>
      <c r="AI72">
        <v>0</v>
      </c>
      <c r="AJ72">
        <v>19.25</v>
      </c>
      <c r="AK72">
        <v>0.77</v>
      </c>
      <c r="AL72">
        <v>49.56</v>
      </c>
      <c r="AM72">
        <v>80.83</v>
      </c>
      <c r="AN72">
        <v>21.65</v>
      </c>
      <c r="AO72">
        <v>0</v>
      </c>
      <c r="AP72">
        <v>14.43</v>
      </c>
      <c r="AQ72">
        <v>0</v>
      </c>
      <c r="AR72">
        <v>27.38</v>
      </c>
      <c r="AS72">
        <v>49.73</v>
      </c>
      <c r="AT72">
        <v>37.799999999999997</v>
      </c>
      <c r="AU72">
        <v>21.72</v>
      </c>
      <c r="AV72">
        <v>96.23</v>
      </c>
      <c r="AW72">
        <v>190.16</v>
      </c>
      <c r="AX72">
        <v>36.57</v>
      </c>
      <c r="AY72">
        <v>1.42</v>
      </c>
      <c r="AZ72">
        <v>49.56</v>
      </c>
      <c r="BA72">
        <v>0</v>
      </c>
      <c r="BB72">
        <v>0.96</v>
      </c>
      <c r="BC72">
        <v>0.4</v>
      </c>
      <c r="BD72">
        <v>0.52</v>
      </c>
      <c r="BE72">
        <v>0.96</v>
      </c>
      <c r="BF72">
        <v>0.96</v>
      </c>
      <c r="BG72">
        <v>1.01</v>
      </c>
      <c r="BH72">
        <v>0.96</v>
      </c>
      <c r="BI72">
        <v>0.61</v>
      </c>
      <c r="BJ72">
        <v>0.61</v>
      </c>
      <c r="BK72">
        <v>2.89</v>
      </c>
      <c r="BL72">
        <v>0</v>
      </c>
      <c r="BM72">
        <v>24.06</v>
      </c>
      <c r="BN72">
        <v>60.14</v>
      </c>
      <c r="BO72">
        <v>22.69</v>
      </c>
      <c r="BP72">
        <v>0</v>
      </c>
      <c r="BQ72">
        <v>74.680000000000007</v>
      </c>
      <c r="BR72">
        <v>24.89</v>
      </c>
      <c r="BS72">
        <v>28</v>
      </c>
      <c r="BT72">
        <v>12</v>
      </c>
    </row>
    <row r="73" spans="7:72">
      <c r="G73" t="s">
        <v>115</v>
      </c>
      <c r="H73" s="115">
        <v>566.4699999999998</v>
      </c>
      <c r="I73" s="88">
        <v>290.02</v>
      </c>
      <c r="J73" s="88">
        <v>389.68</v>
      </c>
      <c r="K73" s="88">
        <v>20.21</v>
      </c>
      <c r="L73" s="88">
        <v>1.42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41.38</v>
      </c>
      <c r="X73">
        <v>2.89</v>
      </c>
      <c r="Y73">
        <v>13.18</v>
      </c>
      <c r="Z73">
        <v>9.31</v>
      </c>
      <c r="AA73">
        <v>28.41</v>
      </c>
      <c r="AB73">
        <v>0.96</v>
      </c>
      <c r="AC73">
        <v>0</v>
      </c>
      <c r="AD73">
        <v>0</v>
      </c>
      <c r="AE73">
        <v>166.72</v>
      </c>
      <c r="AF73">
        <v>0</v>
      </c>
      <c r="AG73">
        <v>0</v>
      </c>
      <c r="AH73">
        <v>59.55</v>
      </c>
      <c r="AI73">
        <v>0</v>
      </c>
      <c r="AJ73">
        <v>19.25</v>
      </c>
      <c r="AK73">
        <v>0.77</v>
      </c>
      <c r="AL73">
        <v>49.56</v>
      </c>
      <c r="AM73">
        <v>80.83</v>
      </c>
      <c r="AN73">
        <v>21.65</v>
      </c>
      <c r="AO73">
        <v>0</v>
      </c>
      <c r="AP73">
        <v>14.43</v>
      </c>
      <c r="AQ73">
        <v>0</v>
      </c>
      <c r="AR73">
        <v>27.38</v>
      </c>
      <c r="AS73">
        <v>49.73</v>
      </c>
      <c r="AT73">
        <v>37.799999999999997</v>
      </c>
      <c r="AU73">
        <v>21.72</v>
      </c>
      <c r="AV73">
        <v>96.23</v>
      </c>
      <c r="AW73">
        <v>190.16</v>
      </c>
      <c r="AX73">
        <v>36.57</v>
      </c>
      <c r="AY73">
        <v>1.42</v>
      </c>
      <c r="AZ73">
        <v>49.56</v>
      </c>
      <c r="BA73">
        <v>0</v>
      </c>
      <c r="BB73">
        <v>0.96</v>
      </c>
      <c r="BC73">
        <v>0.4</v>
      </c>
      <c r="BD73">
        <v>0.52</v>
      </c>
      <c r="BE73">
        <v>0.96</v>
      </c>
      <c r="BF73">
        <v>0.96</v>
      </c>
      <c r="BG73">
        <v>1.01</v>
      </c>
      <c r="BH73">
        <v>0.96</v>
      </c>
      <c r="BI73">
        <v>0.61</v>
      </c>
      <c r="BJ73">
        <v>0.61</v>
      </c>
      <c r="BK73">
        <v>2.89</v>
      </c>
      <c r="BL73">
        <v>0</v>
      </c>
      <c r="BM73">
        <v>24.06</v>
      </c>
      <c r="BN73">
        <v>60.14</v>
      </c>
      <c r="BO73">
        <v>22.69</v>
      </c>
      <c r="BP73">
        <v>0</v>
      </c>
      <c r="BQ73">
        <v>74.680000000000007</v>
      </c>
      <c r="BR73">
        <v>24.89</v>
      </c>
      <c r="BS73">
        <v>22.4</v>
      </c>
      <c r="BT73">
        <v>9.6</v>
      </c>
    </row>
    <row r="74" spans="7:72">
      <c r="G74" t="s">
        <v>116</v>
      </c>
      <c r="H74" s="115">
        <v>561.56999999999982</v>
      </c>
      <c r="I74" s="88">
        <v>287.91999999999996</v>
      </c>
      <c r="J74" s="88">
        <v>389.68</v>
      </c>
      <c r="K74" s="88">
        <v>20.21</v>
      </c>
      <c r="L74" s="88">
        <v>1.42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41.38</v>
      </c>
      <c r="X74">
        <v>2.89</v>
      </c>
      <c r="Y74">
        <v>13.18</v>
      </c>
      <c r="Z74">
        <v>9.31</v>
      </c>
      <c r="AA74">
        <v>28.41</v>
      </c>
      <c r="AB74">
        <v>0.96</v>
      </c>
      <c r="AC74">
        <v>0</v>
      </c>
      <c r="AD74">
        <v>0</v>
      </c>
      <c r="AE74">
        <v>166.72</v>
      </c>
      <c r="AF74">
        <v>0</v>
      </c>
      <c r="AG74">
        <v>0</v>
      </c>
      <c r="AH74">
        <v>59.55</v>
      </c>
      <c r="AI74">
        <v>0</v>
      </c>
      <c r="AJ74">
        <v>19.25</v>
      </c>
      <c r="AK74">
        <v>0.77</v>
      </c>
      <c r="AL74">
        <v>49.56</v>
      </c>
      <c r="AM74">
        <v>80.83</v>
      </c>
      <c r="AN74">
        <v>21.65</v>
      </c>
      <c r="AO74">
        <v>0</v>
      </c>
      <c r="AP74">
        <v>14.43</v>
      </c>
      <c r="AQ74">
        <v>0</v>
      </c>
      <c r="AR74">
        <v>27.38</v>
      </c>
      <c r="AS74">
        <v>49.73</v>
      </c>
      <c r="AT74">
        <v>37.799999999999997</v>
      </c>
      <c r="AU74">
        <v>21.72</v>
      </c>
      <c r="AV74">
        <v>96.23</v>
      </c>
      <c r="AW74">
        <v>190.16</v>
      </c>
      <c r="AX74">
        <v>36.57</v>
      </c>
      <c r="AY74">
        <v>1.42</v>
      </c>
      <c r="AZ74">
        <v>49.56</v>
      </c>
      <c r="BA74">
        <v>0</v>
      </c>
      <c r="BB74">
        <v>0.96</v>
      </c>
      <c r="BC74">
        <v>0.4</v>
      </c>
      <c r="BD74">
        <v>0.52</v>
      </c>
      <c r="BE74">
        <v>0.96</v>
      </c>
      <c r="BF74">
        <v>0.96</v>
      </c>
      <c r="BG74">
        <v>1.01</v>
      </c>
      <c r="BH74">
        <v>0.96</v>
      </c>
      <c r="BI74">
        <v>0.61</v>
      </c>
      <c r="BJ74">
        <v>0.61</v>
      </c>
      <c r="BK74">
        <v>2.89</v>
      </c>
      <c r="BL74">
        <v>0</v>
      </c>
      <c r="BM74">
        <v>24.06</v>
      </c>
      <c r="BN74">
        <v>60.14</v>
      </c>
      <c r="BO74">
        <v>22.69</v>
      </c>
      <c r="BP74">
        <v>0</v>
      </c>
      <c r="BQ74">
        <v>74.680000000000007</v>
      </c>
      <c r="BR74">
        <v>24.89</v>
      </c>
      <c r="BS74">
        <v>17.5</v>
      </c>
      <c r="BT74">
        <v>7.5</v>
      </c>
    </row>
    <row r="75" spans="7:72">
      <c r="G75" t="s">
        <v>117</v>
      </c>
      <c r="H75" s="115">
        <v>558.06999999999982</v>
      </c>
      <c r="I75" s="88">
        <v>286.41999999999996</v>
      </c>
      <c r="J75" s="88">
        <v>389.68</v>
      </c>
      <c r="K75" s="88">
        <v>0.96</v>
      </c>
      <c r="L75" s="88">
        <v>1.42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41.38</v>
      </c>
      <c r="X75">
        <v>2.89</v>
      </c>
      <c r="Y75">
        <v>13.18</v>
      </c>
      <c r="Z75">
        <v>9.31</v>
      </c>
      <c r="AA75">
        <v>28.41</v>
      </c>
      <c r="AB75">
        <v>0.96</v>
      </c>
      <c r="AC75">
        <v>0</v>
      </c>
      <c r="AD75">
        <v>0</v>
      </c>
      <c r="AE75">
        <v>166.72</v>
      </c>
      <c r="AF75">
        <v>0</v>
      </c>
      <c r="AG75">
        <v>0</v>
      </c>
      <c r="AH75">
        <v>59.55</v>
      </c>
      <c r="AI75">
        <v>0</v>
      </c>
      <c r="AJ75">
        <v>0</v>
      </c>
      <c r="AK75">
        <v>0.77</v>
      </c>
      <c r="AL75">
        <v>49.56</v>
      </c>
      <c r="AM75">
        <v>80.83</v>
      </c>
      <c r="AN75">
        <v>21.65</v>
      </c>
      <c r="AO75">
        <v>0</v>
      </c>
      <c r="AP75">
        <v>14.43</v>
      </c>
      <c r="AQ75">
        <v>0</v>
      </c>
      <c r="AR75">
        <v>27.38</v>
      </c>
      <c r="AS75">
        <v>49.73</v>
      </c>
      <c r="AT75">
        <v>37.799999999999997</v>
      </c>
      <c r="AU75">
        <v>21.72</v>
      </c>
      <c r="AV75">
        <v>96.23</v>
      </c>
      <c r="AW75">
        <v>190.16</v>
      </c>
      <c r="AX75">
        <v>36.57</v>
      </c>
      <c r="AY75">
        <v>1.42</v>
      </c>
      <c r="AZ75">
        <v>49.56</v>
      </c>
      <c r="BA75">
        <v>0</v>
      </c>
      <c r="BB75">
        <v>0.96</v>
      </c>
      <c r="BC75">
        <v>0.4</v>
      </c>
      <c r="BD75">
        <v>0.52</v>
      </c>
      <c r="BE75">
        <v>0.96</v>
      </c>
      <c r="BF75">
        <v>0.96</v>
      </c>
      <c r="BG75">
        <v>1.01</v>
      </c>
      <c r="BH75">
        <v>0.96</v>
      </c>
      <c r="BI75">
        <v>0.61</v>
      </c>
      <c r="BJ75">
        <v>0.61</v>
      </c>
      <c r="BK75">
        <v>2.89</v>
      </c>
      <c r="BL75">
        <v>0</v>
      </c>
      <c r="BM75">
        <v>24.06</v>
      </c>
      <c r="BN75">
        <v>60.14</v>
      </c>
      <c r="BO75">
        <v>22.69</v>
      </c>
      <c r="BP75">
        <v>0</v>
      </c>
      <c r="BQ75">
        <v>74.680000000000007</v>
      </c>
      <c r="BR75">
        <v>24.89</v>
      </c>
      <c r="BS75">
        <v>14</v>
      </c>
      <c r="BT75">
        <v>6</v>
      </c>
    </row>
    <row r="76" spans="7:72">
      <c r="G76" t="s">
        <v>118</v>
      </c>
      <c r="H76" s="115">
        <v>554.56999999999982</v>
      </c>
      <c r="I76" s="88">
        <v>284.91999999999996</v>
      </c>
      <c r="J76" s="88">
        <v>389.68</v>
      </c>
      <c r="K76" s="88">
        <v>0.96</v>
      </c>
      <c r="L76" s="88">
        <v>1.42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41.38</v>
      </c>
      <c r="X76">
        <v>2.89</v>
      </c>
      <c r="Y76">
        <v>13.18</v>
      </c>
      <c r="Z76">
        <v>9.31</v>
      </c>
      <c r="AA76">
        <v>28.41</v>
      </c>
      <c r="AB76">
        <v>0.96</v>
      </c>
      <c r="AC76">
        <v>0</v>
      </c>
      <c r="AD76">
        <v>0</v>
      </c>
      <c r="AE76">
        <v>166.72</v>
      </c>
      <c r="AF76">
        <v>0</v>
      </c>
      <c r="AG76">
        <v>0</v>
      </c>
      <c r="AH76">
        <v>59.55</v>
      </c>
      <c r="AI76">
        <v>0</v>
      </c>
      <c r="AJ76">
        <v>0</v>
      </c>
      <c r="AK76">
        <v>0.77</v>
      </c>
      <c r="AL76">
        <v>49.56</v>
      </c>
      <c r="AM76">
        <v>80.83</v>
      </c>
      <c r="AN76">
        <v>21.65</v>
      </c>
      <c r="AO76">
        <v>0</v>
      </c>
      <c r="AP76">
        <v>14.43</v>
      </c>
      <c r="AQ76">
        <v>0</v>
      </c>
      <c r="AR76">
        <v>27.38</v>
      </c>
      <c r="AS76">
        <v>49.73</v>
      </c>
      <c r="AT76">
        <v>37.799999999999997</v>
      </c>
      <c r="AU76">
        <v>21.72</v>
      </c>
      <c r="AV76">
        <v>96.23</v>
      </c>
      <c r="AW76">
        <v>190.16</v>
      </c>
      <c r="AX76">
        <v>36.57</v>
      </c>
      <c r="AY76">
        <v>1.42</v>
      </c>
      <c r="AZ76">
        <v>49.56</v>
      </c>
      <c r="BA76">
        <v>0</v>
      </c>
      <c r="BB76">
        <v>0.96</v>
      </c>
      <c r="BC76">
        <v>0.4</v>
      </c>
      <c r="BD76">
        <v>0.52</v>
      </c>
      <c r="BE76">
        <v>0.96</v>
      </c>
      <c r="BF76">
        <v>0.96</v>
      </c>
      <c r="BG76">
        <v>1.01</v>
      </c>
      <c r="BH76">
        <v>0.96</v>
      </c>
      <c r="BI76">
        <v>0.61</v>
      </c>
      <c r="BJ76">
        <v>0.61</v>
      </c>
      <c r="BK76">
        <v>2.89</v>
      </c>
      <c r="BL76">
        <v>0</v>
      </c>
      <c r="BM76">
        <v>24.06</v>
      </c>
      <c r="BN76">
        <v>60.14</v>
      </c>
      <c r="BO76">
        <v>22.69</v>
      </c>
      <c r="BP76">
        <v>0</v>
      </c>
      <c r="BQ76">
        <v>74.680000000000007</v>
      </c>
      <c r="BR76">
        <v>24.89</v>
      </c>
      <c r="BS76">
        <v>10.5</v>
      </c>
      <c r="BT76">
        <v>4.5</v>
      </c>
    </row>
    <row r="77" spans="7:72">
      <c r="G77" t="s">
        <v>119</v>
      </c>
      <c r="H77" s="115">
        <v>552.4699999999998</v>
      </c>
      <c r="I77" s="88">
        <v>284.02</v>
      </c>
      <c r="J77" s="88">
        <v>389.68</v>
      </c>
      <c r="K77" s="88">
        <v>0.96</v>
      </c>
      <c r="L77" s="88">
        <v>1.42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41.38</v>
      </c>
      <c r="X77">
        <v>2.89</v>
      </c>
      <c r="Y77">
        <v>13.18</v>
      </c>
      <c r="Z77">
        <v>9.31</v>
      </c>
      <c r="AA77">
        <v>28.41</v>
      </c>
      <c r="AB77">
        <v>0.96</v>
      </c>
      <c r="AC77">
        <v>0</v>
      </c>
      <c r="AD77">
        <v>0</v>
      </c>
      <c r="AE77">
        <v>166.72</v>
      </c>
      <c r="AF77">
        <v>0</v>
      </c>
      <c r="AG77">
        <v>0</v>
      </c>
      <c r="AH77">
        <v>59.55</v>
      </c>
      <c r="AI77">
        <v>0</v>
      </c>
      <c r="AJ77">
        <v>0</v>
      </c>
      <c r="AK77">
        <v>0.77</v>
      </c>
      <c r="AL77">
        <v>49.56</v>
      </c>
      <c r="AM77">
        <v>80.83</v>
      </c>
      <c r="AN77">
        <v>21.65</v>
      </c>
      <c r="AO77">
        <v>0</v>
      </c>
      <c r="AP77">
        <v>14.43</v>
      </c>
      <c r="AQ77">
        <v>0</v>
      </c>
      <c r="AR77">
        <v>27.38</v>
      </c>
      <c r="AS77">
        <v>49.73</v>
      </c>
      <c r="AT77">
        <v>37.799999999999997</v>
      </c>
      <c r="AU77">
        <v>21.72</v>
      </c>
      <c r="AV77">
        <v>96.23</v>
      </c>
      <c r="AW77">
        <v>190.16</v>
      </c>
      <c r="AX77">
        <v>36.57</v>
      </c>
      <c r="AY77">
        <v>1.42</v>
      </c>
      <c r="AZ77">
        <v>49.56</v>
      </c>
      <c r="BA77">
        <v>0</v>
      </c>
      <c r="BB77">
        <v>0.96</v>
      </c>
      <c r="BC77">
        <v>0.4</v>
      </c>
      <c r="BD77">
        <v>0.52</v>
      </c>
      <c r="BE77">
        <v>0.96</v>
      </c>
      <c r="BF77">
        <v>0.96</v>
      </c>
      <c r="BG77">
        <v>1.01</v>
      </c>
      <c r="BH77">
        <v>0.96</v>
      </c>
      <c r="BI77">
        <v>0.61</v>
      </c>
      <c r="BJ77">
        <v>0.61</v>
      </c>
      <c r="BK77">
        <v>2.89</v>
      </c>
      <c r="BL77">
        <v>0</v>
      </c>
      <c r="BM77">
        <v>24.06</v>
      </c>
      <c r="BN77">
        <v>60.14</v>
      </c>
      <c r="BO77">
        <v>22.69</v>
      </c>
      <c r="BP77">
        <v>0</v>
      </c>
      <c r="BQ77">
        <v>74.680000000000007</v>
      </c>
      <c r="BR77">
        <v>24.89</v>
      </c>
      <c r="BS77">
        <v>8.4</v>
      </c>
      <c r="BT77">
        <v>3.6</v>
      </c>
    </row>
    <row r="78" spans="7:72">
      <c r="G78" t="s">
        <v>120</v>
      </c>
      <c r="H78" s="115">
        <v>551.06999999999982</v>
      </c>
      <c r="I78" s="88">
        <v>283.41999999999996</v>
      </c>
      <c r="J78" s="88">
        <v>389.68</v>
      </c>
      <c r="K78" s="88">
        <v>0.96</v>
      </c>
      <c r="L78" s="88">
        <v>1.42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41.38</v>
      </c>
      <c r="X78">
        <v>2.89</v>
      </c>
      <c r="Y78">
        <v>13.18</v>
      </c>
      <c r="Z78">
        <v>9.31</v>
      </c>
      <c r="AA78">
        <v>28.41</v>
      </c>
      <c r="AB78">
        <v>0.96</v>
      </c>
      <c r="AC78">
        <v>0</v>
      </c>
      <c r="AD78">
        <v>0</v>
      </c>
      <c r="AE78">
        <v>166.72</v>
      </c>
      <c r="AF78">
        <v>0</v>
      </c>
      <c r="AG78">
        <v>0</v>
      </c>
      <c r="AH78">
        <v>59.55</v>
      </c>
      <c r="AI78">
        <v>0</v>
      </c>
      <c r="AJ78">
        <v>0</v>
      </c>
      <c r="AK78">
        <v>0.77</v>
      </c>
      <c r="AL78">
        <v>49.56</v>
      </c>
      <c r="AM78">
        <v>80.83</v>
      </c>
      <c r="AN78">
        <v>21.65</v>
      </c>
      <c r="AO78">
        <v>0</v>
      </c>
      <c r="AP78">
        <v>14.43</v>
      </c>
      <c r="AQ78">
        <v>0</v>
      </c>
      <c r="AR78">
        <v>27.38</v>
      </c>
      <c r="AS78">
        <v>49.73</v>
      </c>
      <c r="AT78">
        <v>37.799999999999997</v>
      </c>
      <c r="AU78">
        <v>21.72</v>
      </c>
      <c r="AV78">
        <v>96.23</v>
      </c>
      <c r="AW78">
        <v>190.16</v>
      </c>
      <c r="AX78">
        <v>36.57</v>
      </c>
      <c r="AY78">
        <v>1.42</v>
      </c>
      <c r="AZ78">
        <v>49.56</v>
      </c>
      <c r="BA78">
        <v>0</v>
      </c>
      <c r="BB78">
        <v>0.96</v>
      </c>
      <c r="BC78">
        <v>0.4</v>
      </c>
      <c r="BD78">
        <v>0.52</v>
      </c>
      <c r="BE78">
        <v>0.96</v>
      </c>
      <c r="BF78">
        <v>0.96</v>
      </c>
      <c r="BG78">
        <v>1.01</v>
      </c>
      <c r="BH78">
        <v>0.96</v>
      </c>
      <c r="BI78">
        <v>0.61</v>
      </c>
      <c r="BJ78">
        <v>0.61</v>
      </c>
      <c r="BK78">
        <v>2.89</v>
      </c>
      <c r="BL78">
        <v>0</v>
      </c>
      <c r="BM78">
        <v>24.06</v>
      </c>
      <c r="BN78">
        <v>60.14</v>
      </c>
      <c r="BO78">
        <v>22.69</v>
      </c>
      <c r="BP78">
        <v>0</v>
      </c>
      <c r="BQ78">
        <v>74.680000000000007</v>
      </c>
      <c r="BR78">
        <v>24.89</v>
      </c>
      <c r="BS78">
        <v>7</v>
      </c>
      <c r="BT78">
        <v>3</v>
      </c>
    </row>
    <row r="79" spans="7:72">
      <c r="G79" t="s">
        <v>121</v>
      </c>
      <c r="H79" s="115">
        <v>663.7299999999999</v>
      </c>
      <c r="I79" s="88">
        <v>281.83</v>
      </c>
      <c r="J79" s="88">
        <v>389.68</v>
      </c>
      <c r="K79" s="88">
        <v>0.96</v>
      </c>
      <c r="L79" s="88">
        <v>1.42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41.38</v>
      </c>
      <c r="X79">
        <v>2.89</v>
      </c>
      <c r="Y79">
        <v>13.18</v>
      </c>
      <c r="Z79">
        <v>9.31</v>
      </c>
      <c r="AA79">
        <v>28.41</v>
      </c>
      <c r="AB79">
        <v>0.96</v>
      </c>
      <c r="AC79">
        <v>0</v>
      </c>
      <c r="AD79">
        <v>0</v>
      </c>
      <c r="AE79">
        <v>166.72</v>
      </c>
      <c r="AF79">
        <v>0</v>
      </c>
      <c r="AG79">
        <v>0</v>
      </c>
      <c r="AH79">
        <v>59.55</v>
      </c>
      <c r="AI79">
        <v>0</v>
      </c>
      <c r="AJ79">
        <v>0</v>
      </c>
      <c r="AK79">
        <v>0.77</v>
      </c>
      <c r="AL79">
        <v>49.56</v>
      </c>
      <c r="AM79">
        <v>80.83</v>
      </c>
      <c r="AN79">
        <v>21.65</v>
      </c>
      <c r="AO79">
        <v>0</v>
      </c>
      <c r="AP79">
        <v>14.43</v>
      </c>
      <c r="AQ79">
        <v>0</v>
      </c>
      <c r="AR79">
        <v>27.38</v>
      </c>
      <c r="AS79">
        <v>49.73</v>
      </c>
      <c r="AT79">
        <v>37.799999999999997</v>
      </c>
      <c r="AU79">
        <v>21.72</v>
      </c>
      <c r="AV79">
        <v>96.23</v>
      </c>
      <c r="AW79">
        <v>190.16</v>
      </c>
      <c r="AX79">
        <v>36.57</v>
      </c>
      <c r="AY79">
        <v>1.42</v>
      </c>
      <c r="AZ79">
        <v>49.56</v>
      </c>
      <c r="BA79">
        <v>0</v>
      </c>
      <c r="BB79">
        <v>0.96</v>
      </c>
      <c r="BC79">
        <v>0.4</v>
      </c>
      <c r="BD79">
        <v>0.52</v>
      </c>
      <c r="BE79">
        <v>0.96</v>
      </c>
      <c r="BF79">
        <v>0.96</v>
      </c>
      <c r="BG79">
        <v>1.01</v>
      </c>
      <c r="BH79">
        <v>0.89</v>
      </c>
      <c r="BI79">
        <v>0.61</v>
      </c>
      <c r="BJ79">
        <v>0.61</v>
      </c>
      <c r="BK79">
        <v>0</v>
      </c>
      <c r="BL79">
        <v>2.89</v>
      </c>
      <c r="BM79">
        <v>24.06</v>
      </c>
      <c r="BN79">
        <v>60.14</v>
      </c>
      <c r="BO79">
        <v>22.69</v>
      </c>
      <c r="BP79">
        <v>116.44</v>
      </c>
      <c r="BQ79">
        <v>74.680000000000007</v>
      </c>
      <c r="BR79">
        <v>24.89</v>
      </c>
      <c r="BS79">
        <v>3.29</v>
      </c>
      <c r="BT79">
        <v>1.41</v>
      </c>
    </row>
    <row r="80" spans="7:72">
      <c r="G80" t="s">
        <v>122</v>
      </c>
      <c r="H80" s="115">
        <v>661.91</v>
      </c>
      <c r="I80" s="88">
        <v>281.04999999999995</v>
      </c>
      <c r="J80" s="88">
        <v>389.68</v>
      </c>
      <c r="K80" s="88">
        <v>0.96</v>
      </c>
      <c r="L80" s="88">
        <v>1.42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41.38</v>
      </c>
      <c r="X80">
        <v>2.89</v>
      </c>
      <c r="Y80">
        <v>13.18</v>
      </c>
      <c r="Z80">
        <v>9.31</v>
      </c>
      <c r="AA80">
        <v>28.41</v>
      </c>
      <c r="AB80">
        <v>0.96</v>
      </c>
      <c r="AC80">
        <v>0</v>
      </c>
      <c r="AD80">
        <v>0</v>
      </c>
      <c r="AE80">
        <v>166.72</v>
      </c>
      <c r="AF80">
        <v>0</v>
      </c>
      <c r="AG80">
        <v>0</v>
      </c>
      <c r="AH80">
        <v>59.55</v>
      </c>
      <c r="AI80">
        <v>0</v>
      </c>
      <c r="AJ80">
        <v>0</v>
      </c>
      <c r="AK80">
        <v>0.77</v>
      </c>
      <c r="AL80">
        <v>49.56</v>
      </c>
      <c r="AM80">
        <v>80.83</v>
      </c>
      <c r="AN80">
        <v>21.65</v>
      </c>
      <c r="AO80">
        <v>0</v>
      </c>
      <c r="AP80">
        <v>14.43</v>
      </c>
      <c r="AQ80">
        <v>0</v>
      </c>
      <c r="AR80">
        <v>27.38</v>
      </c>
      <c r="AS80">
        <v>49.73</v>
      </c>
      <c r="AT80">
        <v>37.799999999999997</v>
      </c>
      <c r="AU80">
        <v>21.72</v>
      </c>
      <c r="AV80">
        <v>96.23</v>
      </c>
      <c r="AW80">
        <v>190.16</v>
      </c>
      <c r="AX80">
        <v>36.57</v>
      </c>
      <c r="AY80">
        <v>1.42</v>
      </c>
      <c r="AZ80">
        <v>49.56</v>
      </c>
      <c r="BA80">
        <v>0</v>
      </c>
      <c r="BB80">
        <v>0.96</v>
      </c>
      <c r="BC80">
        <v>0.4</v>
      </c>
      <c r="BD80">
        <v>0.52</v>
      </c>
      <c r="BE80">
        <v>0.96</v>
      </c>
      <c r="BF80">
        <v>0.96</v>
      </c>
      <c r="BG80">
        <v>1.01</v>
      </c>
      <c r="BH80">
        <v>0.89</v>
      </c>
      <c r="BI80">
        <v>0.61</v>
      </c>
      <c r="BJ80">
        <v>0.61</v>
      </c>
      <c r="BK80">
        <v>0</v>
      </c>
      <c r="BL80">
        <v>2.89</v>
      </c>
      <c r="BM80">
        <v>24.06</v>
      </c>
      <c r="BN80">
        <v>60.14</v>
      </c>
      <c r="BO80">
        <v>22.69</v>
      </c>
      <c r="BP80">
        <v>116.44</v>
      </c>
      <c r="BQ80">
        <v>74.680000000000007</v>
      </c>
      <c r="BR80">
        <v>24.89</v>
      </c>
      <c r="BS80">
        <v>1.47</v>
      </c>
      <c r="BT80">
        <v>0.63</v>
      </c>
    </row>
    <row r="81" spans="7:72">
      <c r="G81" t="s">
        <v>123</v>
      </c>
      <c r="H81" s="115">
        <v>660.81</v>
      </c>
      <c r="I81" s="88">
        <v>280.58</v>
      </c>
      <c r="J81" s="88">
        <v>389.68</v>
      </c>
      <c r="K81" s="88">
        <v>0.96</v>
      </c>
      <c r="L81" s="88">
        <v>1.42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41.38</v>
      </c>
      <c r="X81">
        <v>2.89</v>
      </c>
      <c r="Y81">
        <v>13.18</v>
      </c>
      <c r="Z81">
        <v>9.31</v>
      </c>
      <c r="AA81">
        <v>28.41</v>
      </c>
      <c r="AB81">
        <v>0.96</v>
      </c>
      <c r="AC81">
        <v>0</v>
      </c>
      <c r="AD81">
        <v>0</v>
      </c>
      <c r="AE81">
        <v>166.72</v>
      </c>
      <c r="AF81">
        <v>0</v>
      </c>
      <c r="AG81">
        <v>0</v>
      </c>
      <c r="AH81">
        <v>59.55</v>
      </c>
      <c r="AI81">
        <v>0</v>
      </c>
      <c r="AJ81">
        <v>0</v>
      </c>
      <c r="AK81">
        <v>0.77</v>
      </c>
      <c r="AL81">
        <v>49.56</v>
      </c>
      <c r="AM81">
        <v>80.83</v>
      </c>
      <c r="AN81">
        <v>21.65</v>
      </c>
      <c r="AO81">
        <v>0</v>
      </c>
      <c r="AP81">
        <v>14.43</v>
      </c>
      <c r="AQ81">
        <v>0</v>
      </c>
      <c r="AR81">
        <v>27.38</v>
      </c>
      <c r="AS81">
        <v>49.73</v>
      </c>
      <c r="AT81">
        <v>37.799999999999997</v>
      </c>
      <c r="AU81">
        <v>21.72</v>
      </c>
      <c r="AV81">
        <v>96.23</v>
      </c>
      <c r="AW81">
        <v>190.16</v>
      </c>
      <c r="AX81">
        <v>36.57</v>
      </c>
      <c r="AY81">
        <v>1.42</v>
      </c>
      <c r="AZ81">
        <v>49.56</v>
      </c>
      <c r="BA81">
        <v>0</v>
      </c>
      <c r="BB81">
        <v>0.96</v>
      </c>
      <c r="BC81">
        <v>0.4</v>
      </c>
      <c r="BD81">
        <v>0.52</v>
      </c>
      <c r="BE81">
        <v>0.96</v>
      </c>
      <c r="BF81">
        <v>0.96</v>
      </c>
      <c r="BG81">
        <v>1.01</v>
      </c>
      <c r="BH81">
        <v>0.89</v>
      </c>
      <c r="BI81">
        <v>0.61</v>
      </c>
      <c r="BJ81">
        <v>0.61</v>
      </c>
      <c r="BK81">
        <v>0</v>
      </c>
      <c r="BL81">
        <v>2.89</v>
      </c>
      <c r="BM81">
        <v>24.06</v>
      </c>
      <c r="BN81">
        <v>60.14</v>
      </c>
      <c r="BO81">
        <v>22.69</v>
      </c>
      <c r="BP81">
        <v>116.44</v>
      </c>
      <c r="BQ81">
        <v>74.680000000000007</v>
      </c>
      <c r="BR81">
        <v>24.89</v>
      </c>
      <c r="BS81">
        <v>0.37</v>
      </c>
      <c r="BT81">
        <v>0.16</v>
      </c>
    </row>
    <row r="82" spans="7:72">
      <c r="G82" t="s">
        <v>124</v>
      </c>
      <c r="H82" s="115">
        <v>660.43999999999994</v>
      </c>
      <c r="I82" s="88">
        <v>280.41999999999996</v>
      </c>
      <c r="J82" s="88">
        <v>389.68</v>
      </c>
      <c r="K82" s="88">
        <v>0.96</v>
      </c>
      <c r="L82" s="88">
        <v>1.42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41.38</v>
      </c>
      <c r="X82">
        <v>2.89</v>
      </c>
      <c r="Y82">
        <v>13.18</v>
      </c>
      <c r="Z82">
        <v>9.31</v>
      </c>
      <c r="AA82">
        <v>28.41</v>
      </c>
      <c r="AB82">
        <v>0.96</v>
      </c>
      <c r="AC82">
        <v>0</v>
      </c>
      <c r="AD82">
        <v>0</v>
      </c>
      <c r="AE82">
        <v>166.72</v>
      </c>
      <c r="AF82">
        <v>0</v>
      </c>
      <c r="AG82">
        <v>0</v>
      </c>
      <c r="AH82">
        <v>59.55</v>
      </c>
      <c r="AI82">
        <v>0</v>
      </c>
      <c r="AJ82">
        <v>0</v>
      </c>
      <c r="AK82">
        <v>0.77</v>
      </c>
      <c r="AL82">
        <v>49.56</v>
      </c>
      <c r="AM82">
        <v>80.83</v>
      </c>
      <c r="AN82">
        <v>21.65</v>
      </c>
      <c r="AO82">
        <v>0</v>
      </c>
      <c r="AP82">
        <v>14.43</v>
      </c>
      <c r="AQ82">
        <v>0</v>
      </c>
      <c r="AR82">
        <v>27.38</v>
      </c>
      <c r="AS82">
        <v>49.73</v>
      </c>
      <c r="AT82">
        <v>37.799999999999997</v>
      </c>
      <c r="AU82">
        <v>21.72</v>
      </c>
      <c r="AV82">
        <v>96.23</v>
      </c>
      <c r="AW82">
        <v>190.16</v>
      </c>
      <c r="AX82">
        <v>36.57</v>
      </c>
      <c r="AY82">
        <v>1.42</v>
      </c>
      <c r="AZ82">
        <v>49.56</v>
      </c>
      <c r="BA82">
        <v>0</v>
      </c>
      <c r="BB82">
        <v>0.96</v>
      </c>
      <c r="BC82">
        <v>0.4</v>
      </c>
      <c r="BD82">
        <v>0.52</v>
      </c>
      <c r="BE82">
        <v>0.96</v>
      </c>
      <c r="BF82">
        <v>0.96</v>
      </c>
      <c r="BG82">
        <v>1.01</v>
      </c>
      <c r="BH82">
        <v>0.89</v>
      </c>
      <c r="BI82">
        <v>0.61</v>
      </c>
      <c r="BJ82">
        <v>0.61</v>
      </c>
      <c r="BK82">
        <v>0</v>
      </c>
      <c r="BL82">
        <v>2.89</v>
      </c>
      <c r="BM82">
        <v>24.06</v>
      </c>
      <c r="BN82">
        <v>60.14</v>
      </c>
      <c r="BO82">
        <v>22.69</v>
      </c>
      <c r="BP82">
        <v>116.44</v>
      </c>
      <c r="BQ82">
        <v>74.680000000000007</v>
      </c>
      <c r="BR82">
        <v>24.89</v>
      </c>
      <c r="BS82">
        <v>0</v>
      </c>
      <c r="BT82">
        <v>0</v>
      </c>
    </row>
    <row r="83" spans="7:72">
      <c r="G83" t="s">
        <v>125</v>
      </c>
      <c r="H83" s="115">
        <v>660.24999999999989</v>
      </c>
      <c r="I83" s="88">
        <v>280.41999999999996</v>
      </c>
      <c r="J83" s="88">
        <v>389.68</v>
      </c>
      <c r="K83" s="88">
        <v>0.96</v>
      </c>
      <c r="L83" s="88">
        <v>1.42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41.38</v>
      </c>
      <c r="X83">
        <v>2.89</v>
      </c>
      <c r="Y83">
        <v>13.18</v>
      </c>
      <c r="Z83">
        <v>9.31</v>
      </c>
      <c r="AA83">
        <v>28.41</v>
      </c>
      <c r="AB83">
        <v>0.96</v>
      </c>
      <c r="AC83">
        <v>0</v>
      </c>
      <c r="AD83">
        <v>0</v>
      </c>
      <c r="AE83">
        <v>166.72</v>
      </c>
      <c r="AF83">
        <v>0</v>
      </c>
      <c r="AG83">
        <v>0</v>
      </c>
      <c r="AH83">
        <v>59.55</v>
      </c>
      <c r="AI83">
        <v>0</v>
      </c>
      <c r="AJ83">
        <v>0</v>
      </c>
      <c r="AK83">
        <v>0.77</v>
      </c>
      <c r="AL83">
        <v>49.56</v>
      </c>
      <c r="AM83">
        <v>80.83</v>
      </c>
      <c r="AN83">
        <v>21.65</v>
      </c>
      <c r="AO83">
        <v>0</v>
      </c>
      <c r="AP83">
        <v>14.43</v>
      </c>
      <c r="AQ83">
        <v>0</v>
      </c>
      <c r="AR83">
        <v>27.38</v>
      </c>
      <c r="AS83">
        <v>49.73</v>
      </c>
      <c r="AT83">
        <v>37.799999999999997</v>
      </c>
      <c r="AU83">
        <v>21.72</v>
      </c>
      <c r="AV83">
        <v>96.23</v>
      </c>
      <c r="AW83">
        <v>190.16</v>
      </c>
      <c r="AX83">
        <v>36.57</v>
      </c>
      <c r="AY83">
        <v>1.42</v>
      </c>
      <c r="AZ83">
        <v>49.56</v>
      </c>
      <c r="BA83">
        <v>0</v>
      </c>
      <c r="BB83">
        <v>0.77</v>
      </c>
      <c r="BC83">
        <v>0.4</v>
      </c>
      <c r="BD83">
        <v>0.52</v>
      </c>
      <c r="BE83">
        <v>0.96</v>
      </c>
      <c r="BF83">
        <v>0.96</v>
      </c>
      <c r="BG83">
        <v>1.01</v>
      </c>
      <c r="BH83">
        <v>0.89</v>
      </c>
      <c r="BI83">
        <v>0.61</v>
      </c>
      <c r="BJ83">
        <v>0.61</v>
      </c>
      <c r="BK83">
        <v>0</v>
      </c>
      <c r="BL83">
        <v>2.89</v>
      </c>
      <c r="BM83">
        <v>24.06</v>
      </c>
      <c r="BN83">
        <v>60.14</v>
      </c>
      <c r="BO83">
        <v>22.69</v>
      </c>
      <c r="BP83">
        <v>116.44</v>
      </c>
      <c r="BQ83">
        <v>74.680000000000007</v>
      </c>
      <c r="BR83">
        <v>24.89</v>
      </c>
      <c r="BS83">
        <v>0</v>
      </c>
      <c r="BT83">
        <v>0</v>
      </c>
    </row>
    <row r="84" spans="7:72">
      <c r="G84" t="s">
        <v>126</v>
      </c>
      <c r="H84" s="115">
        <v>660.24999999999989</v>
      </c>
      <c r="I84" s="88">
        <v>280.41999999999996</v>
      </c>
      <c r="J84" s="88">
        <v>389.68</v>
      </c>
      <c r="K84" s="88">
        <v>0.96</v>
      </c>
      <c r="L84" s="88">
        <v>1.42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41.38</v>
      </c>
      <c r="X84">
        <v>2.89</v>
      </c>
      <c r="Y84">
        <v>13.18</v>
      </c>
      <c r="Z84">
        <v>9.31</v>
      </c>
      <c r="AA84">
        <v>28.41</v>
      </c>
      <c r="AB84">
        <v>0.96</v>
      </c>
      <c r="AC84">
        <v>0</v>
      </c>
      <c r="AD84">
        <v>0</v>
      </c>
      <c r="AE84">
        <v>166.72</v>
      </c>
      <c r="AF84">
        <v>0</v>
      </c>
      <c r="AG84">
        <v>0</v>
      </c>
      <c r="AH84">
        <v>59.55</v>
      </c>
      <c r="AI84">
        <v>0</v>
      </c>
      <c r="AJ84">
        <v>0</v>
      </c>
      <c r="AK84">
        <v>0.77</v>
      </c>
      <c r="AL84">
        <v>49.56</v>
      </c>
      <c r="AM84">
        <v>80.83</v>
      </c>
      <c r="AN84">
        <v>21.65</v>
      </c>
      <c r="AO84">
        <v>0</v>
      </c>
      <c r="AP84">
        <v>14.43</v>
      </c>
      <c r="AQ84">
        <v>0</v>
      </c>
      <c r="AR84">
        <v>27.38</v>
      </c>
      <c r="AS84">
        <v>49.73</v>
      </c>
      <c r="AT84">
        <v>37.799999999999997</v>
      </c>
      <c r="AU84">
        <v>21.72</v>
      </c>
      <c r="AV84">
        <v>96.23</v>
      </c>
      <c r="AW84">
        <v>190.16</v>
      </c>
      <c r="AX84">
        <v>36.57</v>
      </c>
      <c r="AY84">
        <v>1.42</v>
      </c>
      <c r="AZ84">
        <v>49.56</v>
      </c>
      <c r="BA84">
        <v>0</v>
      </c>
      <c r="BB84">
        <v>0.77</v>
      </c>
      <c r="BC84">
        <v>0.4</v>
      </c>
      <c r="BD84">
        <v>0.52</v>
      </c>
      <c r="BE84">
        <v>0.96</v>
      </c>
      <c r="BF84">
        <v>0.96</v>
      </c>
      <c r="BG84">
        <v>1.01</v>
      </c>
      <c r="BH84">
        <v>0.89</v>
      </c>
      <c r="BI84">
        <v>0.61</v>
      </c>
      <c r="BJ84">
        <v>0.61</v>
      </c>
      <c r="BK84">
        <v>0</v>
      </c>
      <c r="BL84">
        <v>2.89</v>
      </c>
      <c r="BM84">
        <v>24.06</v>
      </c>
      <c r="BN84">
        <v>60.14</v>
      </c>
      <c r="BO84">
        <v>22.69</v>
      </c>
      <c r="BP84">
        <v>116.44</v>
      </c>
      <c r="BQ84">
        <v>74.680000000000007</v>
      </c>
      <c r="BR84">
        <v>24.89</v>
      </c>
      <c r="BS84">
        <v>0</v>
      </c>
      <c r="BT84">
        <v>0</v>
      </c>
    </row>
    <row r="85" spans="7:72">
      <c r="G85" t="s">
        <v>127</v>
      </c>
      <c r="H85" s="115">
        <v>660.24999999999989</v>
      </c>
      <c r="I85" s="88">
        <v>280.41999999999996</v>
      </c>
      <c r="J85" s="88">
        <v>389.68</v>
      </c>
      <c r="K85" s="88">
        <v>0.96</v>
      </c>
      <c r="L85" s="88">
        <v>1.42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41.38</v>
      </c>
      <c r="X85">
        <v>2.89</v>
      </c>
      <c r="Y85">
        <v>13.18</v>
      </c>
      <c r="Z85">
        <v>9.31</v>
      </c>
      <c r="AA85">
        <v>28.41</v>
      </c>
      <c r="AB85">
        <v>0.96</v>
      </c>
      <c r="AC85">
        <v>0</v>
      </c>
      <c r="AD85">
        <v>0</v>
      </c>
      <c r="AE85">
        <v>166.72</v>
      </c>
      <c r="AF85">
        <v>0</v>
      </c>
      <c r="AG85">
        <v>0</v>
      </c>
      <c r="AH85">
        <v>59.55</v>
      </c>
      <c r="AI85">
        <v>0</v>
      </c>
      <c r="AJ85">
        <v>0</v>
      </c>
      <c r="AK85">
        <v>0.77</v>
      </c>
      <c r="AL85">
        <v>49.56</v>
      </c>
      <c r="AM85">
        <v>80.83</v>
      </c>
      <c r="AN85">
        <v>21.65</v>
      </c>
      <c r="AO85">
        <v>0</v>
      </c>
      <c r="AP85">
        <v>14.43</v>
      </c>
      <c r="AQ85">
        <v>0</v>
      </c>
      <c r="AR85">
        <v>27.38</v>
      </c>
      <c r="AS85">
        <v>49.73</v>
      </c>
      <c r="AT85">
        <v>37.799999999999997</v>
      </c>
      <c r="AU85">
        <v>21.72</v>
      </c>
      <c r="AV85">
        <v>96.23</v>
      </c>
      <c r="AW85">
        <v>190.16</v>
      </c>
      <c r="AX85">
        <v>36.57</v>
      </c>
      <c r="AY85">
        <v>1.42</v>
      </c>
      <c r="AZ85">
        <v>49.56</v>
      </c>
      <c r="BA85">
        <v>0</v>
      </c>
      <c r="BB85">
        <v>0.77</v>
      </c>
      <c r="BC85">
        <v>0.4</v>
      </c>
      <c r="BD85">
        <v>0.52</v>
      </c>
      <c r="BE85">
        <v>0.96</v>
      </c>
      <c r="BF85">
        <v>0.96</v>
      </c>
      <c r="BG85">
        <v>1.01</v>
      </c>
      <c r="BH85">
        <v>0.89</v>
      </c>
      <c r="BI85">
        <v>0.61</v>
      </c>
      <c r="BJ85">
        <v>0.61</v>
      </c>
      <c r="BK85">
        <v>0</v>
      </c>
      <c r="BL85">
        <v>2.89</v>
      </c>
      <c r="BM85">
        <v>24.06</v>
      </c>
      <c r="BN85">
        <v>60.14</v>
      </c>
      <c r="BO85">
        <v>22.69</v>
      </c>
      <c r="BP85">
        <v>116.44</v>
      </c>
      <c r="BQ85">
        <v>74.680000000000007</v>
      </c>
      <c r="BR85">
        <v>24.89</v>
      </c>
      <c r="BS85">
        <v>0</v>
      </c>
      <c r="BT85">
        <v>0</v>
      </c>
    </row>
    <row r="86" spans="7:72">
      <c r="G86" t="s">
        <v>128</v>
      </c>
      <c r="H86" s="115">
        <v>660.24999999999989</v>
      </c>
      <c r="I86" s="88">
        <v>280.41999999999996</v>
      </c>
      <c r="J86" s="88">
        <v>389.68</v>
      </c>
      <c r="K86" s="88">
        <v>0.96</v>
      </c>
      <c r="L86" s="88">
        <v>1.42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41.38</v>
      </c>
      <c r="X86">
        <v>2.89</v>
      </c>
      <c r="Y86">
        <v>13.18</v>
      </c>
      <c r="Z86">
        <v>9.31</v>
      </c>
      <c r="AA86">
        <v>28.41</v>
      </c>
      <c r="AB86">
        <v>0.96</v>
      </c>
      <c r="AC86">
        <v>0</v>
      </c>
      <c r="AD86">
        <v>0</v>
      </c>
      <c r="AE86">
        <v>166.72</v>
      </c>
      <c r="AF86">
        <v>0</v>
      </c>
      <c r="AG86">
        <v>0</v>
      </c>
      <c r="AH86">
        <v>59.55</v>
      </c>
      <c r="AI86">
        <v>0</v>
      </c>
      <c r="AJ86">
        <v>0</v>
      </c>
      <c r="AK86">
        <v>0.77</v>
      </c>
      <c r="AL86">
        <v>49.56</v>
      </c>
      <c r="AM86">
        <v>80.83</v>
      </c>
      <c r="AN86">
        <v>21.65</v>
      </c>
      <c r="AO86">
        <v>0</v>
      </c>
      <c r="AP86">
        <v>14.43</v>
      </c>
      <c r="AQ86">
        <v>0</v>
      </c>
      <c r="AR86">
        <v>27.38</v>
      </c>
      <c r="AS86">
        <v>49.73</v>
      </c>
      <c r="AT86">
        <v>37.799999999999997</v>
      </c>
      <c r="AU86">
        <v>21.72</v>
      </c>
      <c r="AV86">
        <v>96.23</v>
      </c>
      <c r="AW86">
        <v>190.16</v>
      </c>
      <c r="AX86">
        <v>36.57</v>
      </c>
      <c r="AY86">
        <v>1.42</v>
      </c>
      <c r="AZ86">
        <v>49.56</v>
      </c>
      <c r="BA86">
        <v>0</v>
      </c>
      <c r="BB86">
        <v>0.77</v>
      </c>
      <c r="BC86">
        <v>0.4</v>
      </c>
      <c r="BD86">
        <v>0.52</v>
      </c>
      <c r="BE86">
        <v>0.96</v>
      </c>
      <c r="BF86">
        <v>0.96</v>
      </c>
      <c r="BG86">
        <v>1.01</v>
      </c>
      <c r="BH86">
        <v>0.89</v>
      </c>
      <c r="BI86">
        <v>0.61</v>
      </c>
      <c r="BJ86">
        <v>0.61</v>
      </c>
      <c r="BK86">
        <v>0</v>
      </c>
      <c r="BL86">
        <v>2.89</v>
      </c>
      <c r="BM86">
        <v>24.06</v>
      </c>
      <c r="BN86">
        <v>60.14</v>
      </c>
      <c r="BO86">
        <v>22.69</v>
      </c>
      <c r="BP86">
        <v>116.44</v>
      </c>
      <c r="BQ86">
        <v>74.680000000000007</v>
      </c>
      <c r="BR86">
        <v>24.89</v>
      </c>
      <c r="BS86">
        <v>0</v>
      </c>
      <c r="BT86">
        <v>0</v>
      </c>
    </row>
    <row r="87" spans="7:72">
      <c r="G87" t="s">
        <v>129</v>
      </c>
      <c r="H87" s="115">
        <v>660.18</v>
      </c>
      <c r="I87" s="88">
        <v>312.08</v>
      </c>
      <c r="J87" s="88">
        <v>389.68</v>
      </c>
      <c r="K87" s="88">
        <v>0.96</v>
      </c>
      <c r="L87" s="88">
        <v>1.42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41.38</v>
      </c>
      <c r="X87">
        <v>2.89</v>
      </c>
      <c r="Y87">
        <v>13.18</v>
      </c>
      <c r="Z87">
        <v>9.31</v>
      </c>
      <c r="AA87">
        <v>28.41</v>
      </c>
      <c r="AB87">
        <v>0.96</v>
      </c>
      <c r="AC87">
        <v>0</v>
      </c>
      <c r="AD87">
        <v>0</v>
      </c>
      <c r="AE87">
        <v>166.72</v>
      </c>
      <c r="AF87">
        <v>0</v>
      </c>
      <c r="AG87">
        <v>0</v>
      </c>
      <c r="AH87">
        <v>59.55</v>
      </c>
      <c r="AI87">
        <v>0</v>
      </c>
      <c r="AJ87">
        <v>0</v>
      </c>
      <c r="AK87">
        <v>0.77</v>
      </c>
      <c r="AL87">
        <v>49.56</v>
      </c>
      <c r="AM87">
        <v>80.83</v>
      </c>
      <c r="AN87">
        <v>21.65</v>
      </c>
      <c r="AO87">
        <v>0</v>
      </c>
      <c r="AP87">
        <v>14.43</v>
      </c>
      <c r="AQ87">
        <v>14.43</v>
      </c>
      <c r="AR87">
        <v>27.38</v>
      </c>
      <c r="AS87">
        <v>66.959999999999994</v>
      </c>
      <c r="AT87">
        <v>37.799999999999997</v>
      </c>
      <c r="AU87">
        <v>21.72</v>
      </c>
      <c r="AV87">
        <v>96.23</v>
      </c>
      <c r="AW87">
        <v>190.16</v>
      </c>
      <c r="AX87">
        <v>36.57</v>
      </c>
      <c r="AY87">
        <v>1.42</v>
      </c>
      <c r="AZ87">
        <v>49.56</v>
      </c>
      <c r="BA87">
        <v>0</v>
      </c>
      <c r="BB87">
        <v>0.77</v>
      </c>
      <c r="BC87">
        <v>0.4</v>
      </c>
      <c r="BD87">
        <v>0.52</v>
      </c>
      <c r="BE87">
        <v>0.96</v>
      </c>
      <c r="BF87">
        <v>0.96</v>
      </c>
      <c r="BG87">
        <v>1.01</v>
      </c>
      <c r="BH87">
        <v>0.82</v>
      </c>
      <c r="BI87">
        <v>0.61</v>
      </c>
      <c r="BJ87">
        <v>0.61</v>
      </c>
      <c r="BK87">
        <v>0</v>
      </c>
      <c r="BL87">
        <v>2.89</v>
      </c>
      <c r="BM87">
        <v>24.06</v>
      </c>
      <c r="BN87">
        <v>60.14</v>
      </c>
      <c r="BO87">
        <v>22.69</v>
      </c>
      <c r="BP87">
        <v>116.44</v>
      </c>
      <c r="BQ87">
        <v>74.680000000000007</v>
      </c>
      <c r="BR87">
        <v>24.89</v>
      </c>
      <c r="BS87">
        <v>0</v>
      </c>
      <c r="BT87">
        <v>0</v>
      </c>
    </row>
    <row r="88" spans="7:72">
      <c r="G88" t="s">
        <v>130</v>
      </c>
      <c r="H88" s="115">
        <v>660.18</v>
      </c>
      <c r="I88" s="88">
        <v>312.08</v>
      </c>
      <c r="J88" s="88">
        <v>389.68</v>
      </c>
      <c r="K88" s="88">
        <v>0.96</v>
      </c>
      <c r="L88" s="88">
        <v>1.42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41.38</v>
      </c>
      <c r="X88">
        <v>2.89</v>
      </c>
      <c r="Y88">
        <v>13.18</v>
      </c>
      <c r="Z88">
        <v>9.31</v>
      </c>
      <c r="AA88">
        <v>28.41</v>
      </c>
      <c r="AB88">
        <v>0.96</v>
      </c>
      <c r="AC88">
        <v>0</v>
      </c>
      <c r="AD88">
        <v>0</v>
      </c>
      <c r="AE88">
        <v>166.72</v>
      </c>
      <c r="AF88">
        <v>0</v>
      </c>
      <c r="AG88">
        <v>0</v>
      </c>
      <c r="AH88">
        <v>59.55</v>
      </c>
      <c r="AI88">
        <v>0</v>
      </c>
      <c r="AJ88">
        <v>0</v>
      </c>
      <c r="AK88">
        <v>0.77</v>
      </c>
      <c r="AL88">
        <v>49.56</v>
      </c>
      <c r="AM88">
        <v>80.83</v>
      </c>
      <c r="AN88">
        <v>21.65</v>
      </c>
      <c r="AO88">
        <v>0</v>
      </c>
      <c r="AP88">
        <v>14.43</v>
      </c>
      <c r="AQ88">
        <v>14.43</v>
      </c>
      <c r="AR88">
        <v>27.38</v>
      </c>
      <c r="AS88">
        <v>66.959999999999994</v>
      </c>
      <c r="AT88">
        <v>37.799999999999997</v>
      </c>
      <c r="AU88">
        <v>21.72</v>
      </c>
      <c r="AV88">
        <v>96.23</v>
      </c>
      <c r="AW88">
        <v>190.16</v>
      </c>
      <c r="AX88">
        <v>36.57</v>
      </c>
      <c r="AY88">
        <v>1.42</v>
      </c>
      <c r="AZ88">
        <v>49.56</v>
      </c>
      <c r="BA88">
        <v>0</v>
      </c>
      <c r="BB88">
        <v>0.77</v>
      </c>
      <c r="BC88">
        <v>0.4</v>
      </c>
      <c r="BD88">
        <v>0.52</v>
      </c>
      <c r="BE88">
        <v>0.96</v>
      </c>
      <c r="BF88">
        <v>0.96</v>
      </c>
      <c r="BG88">
        <v>1.01</v>
      </c>
      <c r="BH88">
        <v>0.82</v>
      </c>
      <c r="BI88">
        <v>0.61</v>
      </c>
      <c r="BJ88">
        <v>0.61</v>
      </c>
      <c r="BK88">
        <v>0</v>
      </c>
      <c r="BL88">
        <v>2.89</v>
      </c>
      <c r="BM88">
        <v>24.06</v>
      </c>
      <c r="BN88">
        <v>60.14</v>
      </c>
      <c r="BO88">
        <v>22.69</v>
      </c>
      <c r="BP88">
        <v>116.44</v>
      </c>
      <c r="BQ88">
        <v>74.680000000000007</v>
      </c>
      <c r="BR88">
        <v>24.89</v>
      </c>
      <c r="BS88">
        <v>0</v>
      </c>
      <c r="BT88">
        <v>0</v>
      </c>
    </row>
    <row r="89" spans="7:72">
      <c r="G89" t="s">
        <v>131</v>
      </c>
      <c r="H89" s="115">
        <v>660.18</v>
      </c>
      <c r="I89" s="88">
        <v>312.08</v>
      </c>
      <c r="J89" s="88">
        <v>389.68</v>
      </c>
      <c r="K89" s="88">
        <v>0.96</v>
      </c>
      <c r="L89" s="88">
        <v>1.42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41.38</v>
      </c>
      <c r="X89">
        <v>2.89</v>
      </c>
      <c r="Y89">
        <v>13.18</v>
      </c>
      <c r="Z89">
        <v>9.31</v>
      </c>
      <c r="AA89">
        <v>28.41</v>
      </c>
      <c r="AB89">
        <v>0.96</v>
      </c>
      <c r="AC89">
        <v>0</v>
      </c>
      <c r="AD89">
        <v>0</v>
      </c>
      <c r="AE89">
        <v>166.72</v>
      </c>
      <c r="AF89">
        <v>0</v>
      </c>
      <c r="AG89">
        <v>0</v>
      </c>
      <c r="AH89">
        <v>59.55</v>
      </c>
      <c r="AI89">
        <v>0</v>
      </c>
      <c r="AJ89">
        <v>0</v>
      </c>
      <c r="AK89">
        <v>0.77</v>
      </c>
      <c r="AL89">
        <v>49.56</v>
      </c>
      <c r="AM89">
        <v>80.83</v>
      </c>
      <c r="AN89">
        <v>21.65</v>
      </c>
      <c r="AO89">
        <v>0</v>
      </c>
      <c r="AP89">
        <v>14.43</v>
      </c>
      <c r="AQ89">
        <v>14.43</v>
      </c>
      <c r="AR89">
        <v>27.38</v>
      </c>
      <c r="AS89">
        <v>66.959999999999994</v>
      </c>
      <c r="AT89">
        <v>37.799999999999997</v>
      </c>
      <c r="AU89">
        <v>21.72</v>
      </c>
      <c r="AV89">
        <v>96.23</v>
      </c>
      <c r="AW89">
        <v>190.16</v>
      </c>
      <c r="AX89">
        <v>36.57</v>
      </c>
      <c r="AY89">
        <v>1.42</v>
      </c>
      <c r="AZ89">
        <v>49.56</v>
      </c>
      <c r="BA89">
        <v>0</v>
      </c>
      <c r="BB89">
        <v>0.77</v>
      </c>
      <c r="BC89">
        <v>0.4</v>
      </c>
      <c r="BD89">
        <v>0.52</v>
      </c>
      <c r="BE89">
        <v>0.96</v>
      </c>
      <c r="BF89">
        <v>0.96</v>
      </c>
      <c r="BG89">
        <v>1.01</v>
      </c>
      <c r="BH89">
        <v>0.82</v>
      </c>
      <c r="BI89">
        <v>0.61</v>
      </c>
      <c r="BJ89">
        <v>0.61</v>
      </c>
      <c r="BK89">
        <v>0</v>
      </c>
      <c r="BL89">
        <v>2.89</v>
      </c>
      <c r="BM89">
        <v>24.06</v>
      </c>
      <c r="BN89">
        <v>60.14</v>
      </c>
      <c r="BO89">
        <v>22.69</v>
      </c>
      <c r="BP89">
        <v>116.44</v>
      </c>
      <c r="BQ89">
        <v>74.680000000000007</v>
      </c>
      <c r="BR89">
        <v>24.89</v>
      </c>
      <c r="BS89">
        <v>0</v>
      </c>
      <c r="BT89">
        <v>0</v>
      </c>
    </row>
    <row r="90" spans="7:72">
      <c r="G90" t="s">
        <v>132</v>
      </c>
      <c r="H90" s="115">
        <v>660.18</v>
      </c>
      <c r="I90" s="88">
        <v>312.08</v>
      </c>
      <c r="J90" s="88">
        <v>389.68</v>
      </c>
      <c r="K90" s="88">
        <v>0.96</v>
      </c>
      <c r="L90" s="88">
        <v>1.42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41.38</v>
      </c>
      <c r="X90">
        <v>2.89</v>
      </c>
      <c r="Y90">
        <v>13.18</v>
      </c>
      <c r="Z90">
        <v>9.31</v>
      </c>
      <c r="AA90">
        <v>28.41</v>
      </c>
      <c r="AB90">
        <v>0.96</v>
      </c>
      <c r="AC90">
        <v>0</v>
      </c>
      <c r="AD90">
        <v>0</v>
      </c>
      <c r="AE90">
        <v>166.72</v>
      </c>
      <c r="AF90">
        <v>0</v>
      </c>
      <c r="AG90">
        <v>0</v>
      </c>
      <c r="AH90">
        <v>59.55</v>
      </c>
      <c r="AI90">
        <v>0</v>
      </c>
      <c r="AJ90">
        <v>0</v>
      </c>
      <c r="AK90">
        <v>0.77</v>
      </c>
      <c r="AL90">
        <v>49.56</v>
      </c>
      <c r="AM90">
        <v>80.83</v>
      </c>
      <c r="AN90">
        <v>21.65</v>
      </c>
      <c r="AO90">
        <v>0</v>
      </c>
      <c r="AP90">
        <v>14.43</v>
      </c>
      <c r="AQ90">
        <v>14.43</v>
      </c>
      <c r="AR90">
        <v>27.38</v>
      </c>
      <c r="AS90">
        <v>66.959999999999994</v>
      </c>
      <c r="AT90">
        <v>37.799999999999997</v>
      </c>
      <c r="AU90">
        <v>21.72</v>
      </c>
      <c r="AV90">
        <v>96.23</v>
      </c>
      <c r="AW90">
        <v>190.16</v>
      </c>
      <c r="AX90">
        <v>36.57</v>
      </c>
      <c r="AY90">
        <v>1.42</v>
      </c>
      <c r="AZ90">
        <v>49.56</v>
      </c>
      <c r="BA90">
        <v>0</v>
      </c>
      <c r="BB90">
        <v>0.77</v>
      </c>
      <c r="BC90">
        <v>0.4</v>
      </c>
      <c r="BD90">
        <v>0.52</v>
      </c>
      <c r="BE90">
        <v>0.96</v>
      </c>
      <c r="BF90">
        <v>0.96</v>
      </c>
      <c r="BG90">
        <v>1.01</v>
      </c>
      <c r="BH90">
        <v>0.82</v>
      </c>
      <c r="BI90">
        <v>0.61</v>
      </c>
      <c r="BJ90">
        <v>0.61</v>
      </c>
      <c r="BK90">
        <v>0</v>
      </c>
      <c r="BL90">
        <v>2.89</v>
      </c>
      <c r="BM90">
        <v>24.06</v>
      </c>
      <c r="BN90">
        <v>60.14</v>
      </c>
      <c r="BO90">
        <v>22.69</v>
      </c>
      <c r="BP90">
        <v>116.44</v>
      </c>
      <c r="BQ90">
        <v>74.680000000000007</v>
      </c>
      <c r="BR90">
        <v>24.89</v>
      </c>
      <c r="BS90">
        <v>0</v>
      </c>
      <c r="BT90">
        <v>0</v>
      </c>
    </row>
    <row r="91" spans="7:72">
      <c r="G91" t="s">
        <v>133</v>
      </c>
      <c r="H91" s="115">
        <v>821.18000000000018</v>
      </c>
      <c r="I91" s="88">
        <v>366.43</v>
      </c>
      <c r="J91" s="88">
        <v>389.68</v>
      </c>
      <c r="K91" s="88">
        <v>0.96</v>
      </c>
      <c r="L91" s="88">
        <v>1.42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41.38</v>
      </c>
      <c r="X91">
        <v>2.89</v>
      </c>
      <c r="Y91">
        <v>13.18</v>
      </c>
      <c r="Z91">
        <v>7.27</v>
      </c>
      <c r="AA91">
        <v>28.41</v>
      </c>
      <c r="AB91">
        <v>0.96</v>
      </c>
      <c r="AC91">
        <v>0</v>
      </c>
      <c r="AD91">
        <v>94.19</v>
      </c>
      <c r="AE91">
        <v>166.72</v>
      </c>
      <c r="AF91">
        <v>68.849999999999994</v>
      </c>
      <c r="AG91">
        <v>31.4</v>
      </c>
      <c r="AH91">
        <v>59.55</v>
      </c>
      <c r="AI91">
        <v>22.95</v>
      </c>
      <c r="AJ91">
        <v>0</v>
      </c>
      <c r="AK91">
        <v>0.77</v>
      </c>
      <c r="AL91">
        <v>49.56</v>
      </c>
      <c r="AM91">
        <v>80.83</v>
      </c>
      <c r="AN91">
        <v>21.65</v>
      </c>
      <c r="AO91">
        <v>0</v>
      </c>
      <c r="AP91">
        <v>14.43</v>
      </c>
      <c r="AQ91">
        <v>14.43</v>
      </c>
      <c r="AR91">
        <v>27.38</v>
      </c>
      <c r="AS91">
        <v>66.959999999999994</v>
      </c>
      <c r="AT91">
        <v>37.799999999999997</v>
      </c>
      <c r="AU91">
        <v>21.72</v>
      </c>
      <c r="AV91">
        <v>96.23</v>
      </c>
      <c r="AW91">
        <v>190.16</v>
      </c>
      <c r="AX91">
        <v>36.57</v>
      </c>
      <c r="AY91">
        <v>1.42</v>
      </c>
      <c r="AZ91">
        <v>49.56</v>
      </c>
      <c r="BA91">
        <v>0</v>
      </c>
      <c r="BB91">
        <v>0.77</v>
      </c>
      <c r="BC91">
        <v>0.4</v>
      </c>
      <c r="BD91">
        <v>0.52</v>
      </c>
      <c r="BE91">
        <v>0.96</v>
      </c>
      <c r="BF91">
        <v>0.96</v>
      </c>
      <c r="BG91">
        <v>1.01</v>
      </c>
      <c r="BH91">
        <v>0.82</v>
      </c>
      <c r="BI91">
        <v>0.61</v>
      </c>
      <c r="BJ91">
        <v>0.61</v>
      </c>
      <c r="BK91">
        <v>0</v>
      </c>
      <c r="BL91">
        <v>2.89</v>
      </c>
      <c r="BM91">
        <v>24.06</v>
      </c>
      <c r="BN91">
        <v>60.14</v>
      </c>
      <c r="BO91">
        <v>22.69</v>
      </c>
      <c r="BP91">
        <v>116.44</v>
      </c>
      <c r="BQ91">
        <v>74.680000000000007</v>
      </c>
      <c r="BR91">
        <v>24.89</v>
      </c>
      <c r="BS91">
        <v>0</v>
      </c>
      <c r="BT91">
        <v>0</v>
      </c>
    </row>
    <row r="92" spans="7:72">
      <c r="G92" t="s">
        <v>134</v>
      </c>
      <c r="H92" s="115">
        <v>861.6</v>
      </c>
      <c r="I92" s="88">
        <v>366.43</v>
      </c>
      <c r="J92" s="88">
        <v>389.68</v>
      </c>
      <c r="K92" s="88">
        <v>0.96</v>
      </c>
      <c r="L92" s="88">
        <v>1.42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41.38</v>
      </c>
      <c r="X92">
        <v>2.89</v>
      </c>
      <c r="Y92">
        <v>13.18</v>
      </c>
      <c r="Z92">
        <v>7.27</v>
      </c>
      <c r="AA92">
        <v>28.41</v>
      </c>
      <c r="AB92">
        <v>0.96</v>
      </c>
      <c r="AC92">
        <v>0</v>
      </c>
      <c r="AD92">
        <v>94.19</v>
      </c>
      <c r="AE92">
        <v>166.72</v>
      </c>
      <c r="AF92">
        <v>68.849999999999994</v>
      </c>
      <c r="AG92">
        <v>31.4</v>
      </c>
      <c r="AH92">
        <v>59.55</v>
      </c>
      <c r="AI92">
        <v>22.95</v>
      </c>
      <c r="AJ92">
        <v>0</v>
      </c>
      <c r="AK92">
        <v>0.77</v>
      </c>
      <c r="AL92">
        <v>49.56</v>
      </c>
      <c r="AM92">
        <v>80.83</v>
      </c>
      <c r="AN92">
        <v>21.65</v>
      </c>
      <c r="AO92">
        <v>40.42</v>
      </c>
      <c r="AP92">
        <v>14.43</v>
      </c>
      <c r="AQ92">
        <v>14.43</v>
      </c>
      <c r="AR92">
        <v>27.38</v>
      </c>
      <c r="AS92">
        <v>66.959999999999994</v>
      </c>
      <c r="AT92">
        <v>37.799999999999997</v>
      </c>
      <c r="AU92">
        <v>21.72</v>
      </c>
      <c r="AV92">
        <v>96.23</v>
      </c>
      <c r="AW92">
        <v>190.16</v>
      </c>
      <c r="AX92">
        <v>36.57</v>
      </c>
      <c r="AY92">
        <v>1.42</v>
      </c>
      <c r="AZ92">
        <v>49.56</v>
      </c>
      <c r="BA92">
        <v>0</v>
      </c>
      <c r="BB92">
        <v>0.77</v>
      </c>
      <c r="BC92">
        <v>0.4</v>
      </c>
      <c r="BD92">
        <v>0.52</v>
      </c>
      <c r="BE92">
        <v>0.96</v>
      </c>
      <c r="BF92">
        <v>0.96</v>
      </c>
      <c r="BG92">
        <v>1.01</v>
      </c>
      <c r="BH92">
        <v>0.82</v>
      </c>
      <c r="BI92">
        <v>0.61</v>
      </c>
      <c r="BJ92">
        <v>0.61</v>
      </c>
      <c r="BK92">
        <v>0</v>
      </c>
      <c r="BL92">
        <v>2.89</v>
      </c>
      <c r="BM92">
        <v>24.06</v>
      </c>
      <c r="BN92">
        <v>60.14</v>
      </c>
      <c r="BO92">
        <v>22.69</v>
      </c>
      <c r="BP92">
        <v>116.44</v>
      </c>
      <c r="BQ92">
        <v>74.680000000000007</v>
      </c>
      <c r="BR92">
        <v>24.89</v>
      </c>
      <c r="BS92">
        <v>0</v>
      </c>
      <c r="BT92">
        <v>0</v>
      </c>
    </row>
    <row r="93" spans="7:72">
      <c r="G93" t="s">
        <v>135</v>
      </c>
      <c r="H93" s="115">
        <v>871.22000000000014</v>
      </c>
      <c r="I93" s="88">
        <v>366.43</v>
      </c>
      <c r="J93" s="88">
        <v>389.68</v>
      </c>
      <c r="K93" s="88">
        <v>0.96</v>
      </c>
      <c r="L93" s="88">
        <v>1.42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41.38</v>
      </c>
      <c r="X93">
        <v>2.89</v>
      </c>
      <c r="Y93">
        <v>13.18</v>
      </c>
      <c r="Z93">
        <v>7.27</v>
      </c>
      <c r="AA93">
        <v>28.41</v>
      </c>
      <c r="AB93">
        <v>0.96</v>
      </c>
      <c r="AC93">
        <v>0</v>
      </c>
      <c r="AD93">
        <v>94.19</v>
      </c>
      <c r="AE93">
        <v>166.72</v>
      </c>
      <c r="AF93">
        <v>68.849999999999994</v>
      </c>
      <c r="AG93">
        <v>31.4</v>
      </c>
      <c r="AH93">
        <v>59.55</v>
      </c>
      <c r="AI93">
        <v>22.95</v>
      </c>
      <c r="AJ93">
        <v>0</v>
      </c>
      <c r="AK93">
        <v>0.77</v>
      </c>
      <c r="AL93">
        <v>49.56</v>
      </c>
      <c r="AM93">
        <v>80.83</v>
      </c>
      <c r="AN93">
        <v>21.65</v>
      </c>
      <c r="AO93">
        <v>50.04</v>
      </c>
      <c r="AP93">
        <v>14.43</v>
      </c>
      <c r="AQ93">
        <v>14.43</v>
      </c>
      <c r="AR93">
        <v>27.38</v>
      </c>
      <c r="AS93">
        <v>66.959999999999994</v>
      </c>
      <c r="AT93">
        <v>37.799999999999997</v>
      </c>
      <c r="AU93">
        <v>21.72</v>
      </c>
      <c r="AV93">
        <v>96.23</v>
      </c>
      <c r="AW93">
        <v>190.16</v>
      </c>
      <c r="AX93">
        <v>36.57</v>
      </c>
      <c r="AY93">
        <v>1.42</v>
      </c>
      <c r="AZ93">
        <v>49.56</v>
      </c>
      <c r="BA93">
        <v>0</v>
      </c>
      <c r="BB93">
        <v>0.77</v>
      </c>
      <c r="BC93">
        <v>0.4</v>
      </c>
      <c r="BD93">
        <v>0.52</v>
      </c>
      <c r="BE93">
        <v>0.96</v>
      </c>
      <c r="BF93">
        <v>0.96</v>
      </c>
      <c r="BG93">
        <v>1.01</v>
      </c>
      <c r="BH93">
        <v>0.82</v>
      </c>
      <c r="BI93">
        <v>0.61</v>
      </c>
      <c r="BJ93">
        <v>0.61</v>
      </c>
      <c r="BK93">
        <v>0</v>
      </c>
      <c r="BL93">
        <v>2.89</v>
      </c>
      <c r="BM93">
        <v>24.06</v>
      </c>
      <c r="BN93">
        <v>60.14</v>
      </c>
      <c r="BO93">
        <v>22.69</v>
      </c>
      <c r="BP93">
        <v>116.44</v>
      </c>
      <c r="BQ93">
        <v>74.680000000000007</v>
      </c>
      <c r="BR93">
        <v>24.89</v>
      </c>
      <c r="BS93">
        <v>0</v>
      </c>
      <c r="BT93">
        <v>0</v>
      </c>
    </row>
    <row r="94" spans="7:72">
      <c r="G94" t="s">
        <v>136</v>
      </c>
      <c r="H94" s="115">
        <v>880.84</v>
      </c>
      <c r="I94" s="88">
        <v>366.43</v>
      </c>
      <c r="J94" s="88">
        <v>389.68</v>
      </c>
      <c r="K94" s="88">
        <v>0.96</v>
      </c>
      <c r="L94" s="88">
        <v>1.42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41.38</v>
      </c>
      <c r="X94">
        <v>2.89</v>
      </c>
      <c r="Y94">
        <v>13.18</v>
      </c>
      <c r="Z94">
        <v>7.27</v>
      </c>
      <c r="AA94">
        <v>28.41</v>
      </c>
      <c r="AB94">
        <v>0.96</v>
      </c>
      <c r="AC94">
        <v>0</v>
      </c>
      <c r="AD94">
        <v>94.19</v>
      </c>
      <c r="AE94">
        <v>166.72</v>
      </c>
      <c r="AF94">
        <v>68.849999999999994</v>
      </c>
      <c r="AG94">
        <v>31.4</v>
      </c>
      <c r="AH94">
        <v>59.55</v>
      </c>
      <c r="AI94">
        <v>22.95</v>
      </c>
      <c r="AJ94">
        <v>0</v>
      </c>
      <c r="AK94">
        <v>0.77</v>
      </c>
      <c r="AL94">
        <v>49.56</v>
      </c>
      <c r="AM94">
        <v>80.83</v>
      </c>
      <c r="AN94">
        <v>21.65</v>
      </c>
      <c r="AO94">
        <v>59.66</v>
      </c>
      <c r="AP94">
        <v>14.43</v>
      </c>
      <c r="AQ94">
        <v>14.43</v>
      </c>
      <c r="AR94">
        <v>27.38</v>
      </c>
      <c r="AS94">
        <v>66.959999999999994</v>
      </c>
      <c r="AT94">
        <v>37.799999999999997</v>
      </c>
      <c r="AU94">
        <v>21.72</v>
      </c>
      <c r="AV94">
        <v>96.23</v>
      </c>
      <c r="AW94">
        <v>190.16</v>
      </c>
      <c r="AX94">
        <v>36.57</v>
      </c>
      <c r="AY94">
        <v>1.42</v>
      </c>
      <c r="AZ94">
        <v>49.56</v>
      </c>
      <c r="BA94">
        <v>0</v>
      </c>
      <c r="BB94">
        <v>0.77</v>
      </c>
      <c r="BC94">
        <v>0.4</v>
      </c>
      <c r="BD94">
        <v>0.52</v>
      </c>
      <c r="BE94">
        <v>0.96</v>
      </c>
      <c r="BF94">
        <v>0.96</v>
      </c>
      <c r="BG94">
        <v>1.01</v>
      </c>
      <c r="BH94">
        <v>0.82</v>
      </c>
      <c r="BI94">
        <v>0.61</v>
      </c>
      <c r="BJ94">
        <v>0.61</v>
      </c>
      <c r="BK94">
        <v>0</v>
      </c>
      <c r="BL94">
        <v>2.89</v>
      </c>
      <c r="BM94">
        <v>24.06</v>
      </c>
      <c r="BN94">
        <v>60.14</v>
      </c>
      <c r="BO94">
        <v>22.69</v>
      </c>
      <c r="BP94">
        <v>116.44</v>
      </c>
      <c r="BQ94">
        <v>74.680000000000007</v>
      </c>
      <c r="BR94">
        <v>24.89</v>
      </c>
      <c r="BS94">
        <v>0</v>
      </c>
      <c r="BT94">
        <v>0</v>
      </c>
    </row>
    <row r="95" spans="7:72">
      <c r="G95" t="s">
        <v>137</v>
      </c>
      <c r="H95" s="115">
        <v>880.84</v>
      </c>
      <c r="I95" s="88">
        <v>366.39000000000004</v>
      </c>
      <c r="J95" s="88">
        <v>389.68</v>
      </c>
      <c r="K95" s="88">
        <v>0.96</v>
      </c>
      <c r="L95" s="88">
        <v>1.42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41.38</v>
      </c>
      <c r="X95">
        <v>2.89</v>
      </c>
      <c r="Y95">
        <v>13.18</v>
      </c>
      <c r="Z95">
        <v>7.27</v>
      </c>
      <c r="AA95">
        <v>28.41</v>
      </c>
      <c r="AB95">
        <v>0.96</v>
      </c>
      <c r="AC95">
        <v>0</v>
      </c>
      <c r="AD95">
        <v>94.19</v>
      </c>
      <c r="AE95">
        <v>166.72</v>
      </c>
      <c r="AF95">
        <v>68.849999999999994</v>
      </c>
      <c r="AG95">
        <v>31.4</v>
      </c>
      <c r="AH95">
        <v>59.55</v>
      </c>
      <c r="AI95">
        <v>22.95</v>
      </c>
      <c r="AJ95">
        <v>0</v>
      </c>
      <c r="AK95">
        <v>0.77</v>
      </c>
      <c r="AL95">
        <v>49.56</v>
      </c>
      <c r="AM95">
        <v>80.83</v>
      </c>
      <c r="AN95">
        <v>21.65</v>
      </c>
      <c r="AO95">
        <v>59.66</v>
      </c>
      <c r="AP95">
        <v>14.43</v>
      </c>
      <c r="AQ95">
        <v>14.43</v>
      </c>
      <c r="AR95">
        <v>27.38</v>
      </c>
      <c r="AS95">
        <v>66.959999999999994</v>
      </c>
      <c r="AT95">
        <v>37.799999999999997</v>
      </c>
      <c r="AU95">
        <v>21.72</v>
      </c>
      <c r="AV95">
        <v>96.23</v>
      </c>
      <c r="AW95">
        <v>190.16</v>
      </c>
      <c r="AX95">
        <v>36.57</v>
      </c>
      <c r="AY95">
        <v>1.42</v>
      </c>
      <c r="AZ95">
        <v>49.56</v>
      </c>
      <c r="BA95">
        <v>0</v>
      </c>
      <c r="BB95">
        <v>0.77</v>
      </c>
      <c r="BC95">
        <v>0.4</v>
      </c>
      <c r="BD95">
        <v>0.52</v>
      </c>
      <c r="BE95">
        <v>0.96</v>
      </c>
      <c r="BF95">
        <v>0.92</v>
      </c>
      <c r="BG95">
        <v>1.01</v>
      </c>
      <c r="BH95">
        <v>0.82</v>
      </c>
      <c r="BI95">
        <v>0.61</v>
      </c>
      <c r="BJ95">
        <v>0.61</v>
      </c>
      <c r="BK95">
        <v>0</v>
      </c>
      <c r="BL95">
        <v>2.89</v>
      </c>
      <c r="BM95">
        <v>24.06</v>
      </c>
      <c r="BN95">
        <v>60.14</v>
      </c>
      <c r="BO95">
        <v>22.69</v>
      </c>
      <c r="BP95">
        <v>116.44</v>
      </c>
      <c r="BQ95">
        <v>74.680000000000007</v>
      </c>
      <c r="BR95">
        <v>24.89</v>
      </c>
      <c r="BS95">
        <v>0</v>
      </c>
      <c r="BT95">
        <v>0</v>
      </c>
    </row>
    <row r="96" spans="7:72">
      <c r="G96" t="s">
        <v>138</v>
      </c>
      <c r="H96" s="115">
        <v>880.84</v>
      </c>
      <c r="I96" s="88">
        <v>366.39000000000004</v>
      </c>
      <c r="J96" s="88">
        <v>389.68</v>
      </c>
      <c r="K96" s="88">
        <v>0.96</v>
      </c>
      <c r="L96" s="88">
        <v>1.42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41.38</v>
      </c>
      <c r="X96">
        <v>2.89</v>
      </c>
      <c r="Y96">
        <v>13.18</v>
      </c>
      <c r="Z96">
        <v>7.27</v>
      </c>
      <c r="AA96">
        <v>28.41</v>
      </c>
      <c r="AB96">
        <v>0.96</v>
      </c>
      <c r="AC96">
        <v>0</v>
      </c>
      <c r="AD96">
        <v>94.19</v>
      </c>
      <c r="AE96">
        <v>166.72</v>
      </c>
      <c r="AF96">
        <v>68.849999999999994</v>
      </c>
      <c r="AG96">
        <v>31.4</v>
      </c>
      <c r="AH96">
        <v>59.55</v>
      </c>
      <c r="AI96">
        <v>22.95</v>
      </c>
      <c r="AJ96">
        <v>0</v>
      </c>
      <c r="AK96">
        <v>0.77</v>
      </c>
      <c r="AL96">
        <v>49.56</v>
      </c>
      <c r="AM96">
        <v>80.83</v>
      </c>
      <c r="AN96">
        <v>21.65</v>
      </c>
      <c r="AO96">
        <v>59.66</v>
      </c>
      <c r="AP96">
        <v>14.43</v>
      </c>
      <c r="AQ96">
        <v>14.43</v>
      </c>
      <c r="AR96">
        <v>27.38</v>
      </c>
      <c r="AS96">
        <v>66.959999999999994</v>
      </c>
      <c r="AT96">
        <v>37.799999999999997</v>
      </c>
      <c r="AU96">
        <v>21.72</v>
      </c>
      <c r="AV96">
        <v>96.23</v>
      </c>
      <c r="AW96">
        <v>190.16</v>
      </c>
      <c r="AX96">
        <v>36.57</v>
      </c>
      <c r="AY96">
        <v>1.42</v>
      </c>
      <c r="AZ96">
        <v>49.56</v>
      </c>
      <c r="BA96">
        <v>0</v>
      </c>
      <c r="BB96">
        <v>0.77</v>
      </c>
      <c r="BC96">
        <v>0.4</v>
      </c>
      <c r="BD96">
        <v>0.52</v>
      </c>
      <c r="BE96">
        <v>0.96</v>
      </c>
      <c r="BF96">
        <v>0.92</v>
      </c>
      <c r="BG96">
        <v>1.01</v>
      </c>
      <c r="BH96">
        <v>0.82</v>
      </c>
      <c r="BI96">
        <v>0.61</v>
      </c>
      <c r="BJ96">
        <v>0.61</v>
      </c>
      <c r="BK96">
        <v>0</v>
      </c>
      <c r="BL96">
        <v>2.89</v>
      </c>
      <c r="BM96">
        <v>24.06</v>
      </c>
      <c r="BN96">
        <v>60.14</v>
      </c>
      <c r="BO96">
        <v>22.69</v>
      </c>
      <c r="BP96">
        <v>116.44</v>
      </c>
      <c r="BQ96">
        <v>74.680000000000007</v>
      </c>
      <c r="BR96">
        <v>24.89</v>
      </c>
      <c r="BS96">
        <v>0</v>
      </c>
      <c r="BT96">
        <v>0</v>
      </c>
    </row>
    <row r="97" spans="1:133">
      <c r="G97" t="s">
        <v>139</v>
      </c>
      <c r="H97" s="115">
        <v>880.84</v>
      </c>
      <c r="I97" s="88">
        <v>366.39000000000004</v>
      </c>
      <c r="J97" s="88">
        <v>389.68</v>
      </c>
      <c r="K97" s="88">
        <v>0.96</v>
      </c>
      <c r="L97" s="88">
        <v>1.42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41.38</v>
      </c>
      <c r="X97">
        <v>2.89</v>
      </c>
      <c r="Y97">
        <v>13.18</v>
      </c>
      <c r="Z97">
        <v>7.27</v>
      </c>
      <c r="AA97">
        <v>28.41</v>
      </c>
      <c r="AB97">
        <v>0.96</v>
      </c>
      <c r="AC97">
        <v>0</v>
      </c>
      <c r="AD97">
        <v>94.19</v>
      </c>
      <c r="AE97">
        <v>166.72</v>
      </c>
      <c r="AF97">
        <v>68.849999999999994</v>
      </c>
      <c r="AG97">
        <v>31.4</v>
      </c>
      <c r="AH97">
        <v>59.55</v>
      </c>
      <c r="AI97">
        <v>22.95</v>
      </c>
      <c r="AJ97">
        <v>0</v>
      </c>
      <c r="AK97">
        <v>0.77</v>
      </c>
      <c r="AL97">
        <v>49.56</v>
      </c>
      <c r="AM97">
        <v>80.83</v>
      </c>
      <c r="AN97">
        <v>21.65</v>
      </c>
      <c r="AO97">
        <v>59.66</v>
      </c>
      <c r="AP97">
        <v>14.43</v>
      </c>
      <c r="AQ97">
        <v>14.43</v>
      </c>
      <c r="AR97">
        <v>27.38</v>
      </c>
      <c r="AS97">
        <v>66.959999999999994</v>
      </c>
      <c r="AT97">
        <v>37.799999999999997</v>
      </c>
      <c r="AU97">
        <v>21.72</v>
      </c>
      <c r="AV97">
        <v>96.23</v>
      </c>
      <c r="AW97">
        <v>190.16</v>
      </c>
      <c r="AX97">
        <v>36.57</v>
      </c>
      <c r="AY97">
        <v>1.42</v>
      </c>
      <c r="AZ97">
        <v>49.56</v>
      </c>
      <c r="BA97">
        <v>0</v>
      </c>
      <c r="BB97">
        <v>0.77</v>
      </c>
      <c r="BC97">
        <v>0.4</v>
      </c>
      <c r="BD97">
        <v>0.52</v>
      </c>
      <c r="BE97">
        <v>0.96</v>
      </c>
      <c r="BF97">
        <v>0.92</v>
      </c>
      <c r="BG97">
        <v>1.01</v>
      </c>
      <c r="BH97">
        <v>0.82</v>
      </c>
      <c r="BI97">
        <v>0.61</v>
      </c>
      <c r="BJ97">
        <v>0.61</v>
      </c>
      <c r="BK97">
        <v>0</v>
      </c>
      <c r="BL97">
        <v>2.89</v>
      </c>
      <c r="BM97">
        <v>24.06</v>
      </c>
      <c r="BN97">
        <v>60.14</v>
      </c>
      <c r="BO97">
        <v>22.69</v>
      </c>
      <c r="BP97">
        <v>116.44</v>
      </c>
      <c r="BQ97">
        <v>74.680000000000007</v>
      </c>
      <c r="BR97">
        <v>24.89</v>
      </c>
      <c r="BS97">
        <v>0</v>
      </c>
      <c r="BT97">
        <v>0</v>
      </c>
    </row>
    <row r="98" spans="1:133">
      <c r="G98" t="s">
        <v>140</v>
      </c>
      <c r="H98" s="115">
        <v>880.84</v>
      </c>
      <c r="I98" s="88">
        <v>366.39000000000004</v>
      </c>
      <c r="J98" s="88">
        <v>389.68</v>
      </c>
      <c r="K98" s="88">
        <v>0.96</v>
      </c>
      <c r="L98" s="88">
        <v>1.42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41.38</v>
      </c>
      <c r="X98">
        <v>2.89</v>
      </c>
      <c r="Y98">
        <v>13.18</v>
      </c>
      <c r="Z98">
        <v>7.27</v>
      </c>
      <c r="AA98">
        <v>28.41</v>
      </c>
      <c r="AB98">
        <v>0.96</v>
      </c>
      <c r="AC98">
        <v>0</v>
      </c>
      <c r="AD98">
        <v>94.19</v>
      </c>
      <c r="AE98">
        <v>166.72</v>
      </c>
      <c r="AF98">
        <v>68.849999999999994</v>
      </c>
      <c r="AG98">
        <v>31.4</v>
      </c>
      <c r="AH98">
        <v>59.55</v>
      </c>
      <c r="AI98">
        <v>22.95</v>
      </c>
      <c r="AJ98">
        <v>0</v>
      </c>
      <c r="AK98">
        <v>0.77</v>
      </c>
      <c r="AL98">
        <v>49.56</v>
      </c>
      <c r="AM98">
        <v>80.83</v>
      </c>
      <c r="AN98">
        <v>21.65</v>
      </c>
      <c r="AO98">
        <v>59.66</v>
      </c>
      <c r="AP98">
        <v>14.43</v>
      </c>
      <c r="AQ98">
        <v>14.43</v>
      </c>
      <c r="AR98">
        <v>27.38</v>
      </c>
      <c r="AS98">
        <v>66.959999999999994</v>
      </c>
      <c r="AT98">
        <v>37.799999999999997</v>
      </c>
      <c r="AU98">
        <v>21.72</v>
      </c>
      <c r="AV98">
        <v>96.23</v>
      </c>
      <c r="AW98">
        <v>190.16</v>
      </c>
      <c r="AX98">
        <v>36.57</v>
      </c>
      <c r="AY98">
        <v>1.42</v>
      </c>
      <c r="AZ98">
        <v>49.56</v>
      </c>
      <c r="BA98">
        <v>0</v>
      </c>
      <c r="BB98">
        <v>0.77</v>
      </c>
      <c r="BC98">
        <v>0.4</v>
      </c>
      <c r="BD98">
        <v>0.52</v>
      </c>
      <c r="BE98">
        <v>0.96</v>
      </c>
      <c r="BF98">
        <v>0.92</v>
      </c>
      <c r="BG98">
        <v>1.01</v>
      </c>
      <c r="BH98">
        <v>0.82</v>
      </c>
      <c r="BI98">
        <v>0.61</v>
      </c>
      <c r="BJ98">
        <v>0.61</v>
      </c>
      <c r="BK98">
        <v>0</v>
      </c>
      <c r="BL98">
        <v>2.89</v>
      </c>
      <c r="BM98">
        <v>24.06</v>
      </c>
      <c r="BN98">
        <v>60.14</v>
      </c>
      <c r="BO98">
        <v>22.69</v>
      </c>
      <c r="BP98">
        <v>116.44</v>
      </c>
      <c r="BQ98">
        <v>74.680000000000007</v>
      </c>
      <c r="BR98">
        <v>24.89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17.10587249999999</v>
      </c>
      <c r="I99" s="111">
        <f t="shared" ref="I99:BU99" si="1">SUM(I3:I98)/4000</f>
        <v>7.4004474999999967</v>
      </c>
      <c r="J99" s="111">
        <f t="shared" si="1"/>
        <v>8.8269250000000046</v>
      </c>
      <c r="K99" s="111">
        <f t="shared" si="1"/>
        <v>0.19629000000000027</v>
      </c>
      <c r="L99" s="111">
        <f t="shared" si="1"/>
        <v>5.4299999999999828E-2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0.99312000000000189</v>
      </c>
      <c r="X99">
        <f t="shared" si="1"/>
        <v>6.9359999999999825E-2</v>
      </c>
      <c r="Y99">
        <f t="shared" si="1"/>
        <v>0.31631999999999988</v>
      </c>
      <c r="Z99">
        <f t="shared" si="1"/>
        <v>0.17039999999999975</v>
      </c>
      <c r="AA99">
        <f t="shared" si="1"/>
        <v>0.68183999999999978</v>
      </c>
      <c r="AB99">
        <f t="shared" si="1"/>
        <v>2.3039999999999967E-2</v>
      </c>
      <c r="AC99">
        <f t="shared" si="1"/>
        <v>0.49078999999999912</v>
      </c>
      <c r="AD99">
        <f t="shared" si="1"/>
        <v>0.7535200000000003</v>
      </c>
      <c r="AE99">
        <f t="shared" si="1"/>
        <v>4.0012799999999933</v>
      </c>
      <c r="AF99">
        <f t="shared" si="1"/>
        <v>0.55079999999999973</v>
      </c>
      <c r="AG99">
        <f t="shared" si="1"/>
        <v>0.25119999999999987</v>
      </c>
      <c r="AH99">
        <f t="shared" si="1"/>
        <v>1.4292000000000025</v>
      </c>
      <c r="AI99">
        <f t="shared" si="1"/>
        <v>0.18360000000000004</v>
      </c>
      <c r="AJ99">
        <f t="shared" si="1"/>
        <v>0.17324999999999999</v>
      </c>
      <c r="AK99">
        <f t="shared" si="1"/>
        <v>1.8520000000000005E-2</v>
      </c>
      <c r="AL99">
        <f t="shared" si="1"/>
        <v>1.1894400000000005</v>
      </c>
      <c r="AM99">
        <f t="shared" si="1"/>
        <v>1.4145249999999991</v>
      </c>
      <c r="AN99">
        <f t="shared" si="1"/>
        <v>0.51960000000000095</v>
      </c>
      <c r="AO99">
        <f t="shared" si="1"/>
        <v>0.18667999999999996</v>
      </c>
      <c r="AP99">
        <f t="shared" si="1"/>
        <v>0.34632000000000002</v>
      </c>
      <c r="AQ99">
        <f t="shared" si="1"/>
        <v>0.12987000000000004</v>
      </c>
      <c r="AR99">
        <f t="shared" si="1"/>
        <v>0.65712000000000159</v>
      </c>
      <c r="AS99">
        <f t="shared" si="1"/>
        <v>1.0852599999999999</v>
      </c>
      <c r="AT99">
        <f t="shared" si="1"/>
        <v>0.90720000000000145</v>
      </c>
      <c r="AU99">
        <f t="shared" si="1"/>
        <v>0.52128000000000041</v>
      </c>
      <c r="AV99">
        <f t="shared" si="1"/>
        <v>2.3095199999999947</v>
      </c>
      <c r="AW99">
        <f t="shared" si="1"/>
        <v>4.5638399999999972</v>
      </c>
      <c r="AX99">
        <f t="shared" si="1"/>
        <v>0.87768000000000135</v>
      </c>
      <c r="AY99">
        <f t="shared" si="1"/>
        <v>5.4299999999999828E-2</v>
      </c>
      <c r="AZ99">
        <f t="shared" si="1"/>
        <v>1.1894400000000005</v>
      </c>
      <c r="BA99">
        <f t="shared" si="1"/>
        <v>6.207E-2</v>
      </c>
      <c r="BB99">
        <f t="shared" si="1"/>
        <v>2.0759999999999976E-2</v>
      </c>
      <c r="BC99">
        <f t="shared" si="1"/>
        <v>9.5999999999999818E-3</v>
      </c>
      <c r="BD99">
        <f t="shared" si="1"/>
        <v>1.2480000000000022E-2</v>
      </c>
      <c r="BE99">
        <f t="shared" si="1"/>
        <v>2.3039999999999967E-2</v>
      </c>
      <c r="BF99">
        <f t="shared" si="1"/>
        <v>2.2089999999999971E-2</v>
      </c>
      <c r="BG99">
        <f t="shared" si="1"/>
        <v>2.4240000000000029E-2</v>
      </c>
      <c r="BH99">
        <f t="shared" si="1"/>
        <v>2.1709999999999979E-2</v>
      </c>
      <c r="BI99">
        <f t="shared" si="1"/>
        <v>1.463999999999999E-2</v>
      </c>
      <c r="BJ99">
        <f t="shared" si="1"/>
        <v>1.4179999999999989E-2</v>
      </c>
      <c r="BK99">
        <f t="shared" si="1"/>
        <v>3.7569999999999978E-2</v>
      </c>
      <c r="BL99">
        <f t="shared" si="1"/>
        <v>3.1790000000000006E-2</v>
      </c>
      <c r="BM99">
        <f t="shared" si="1"/>
        <v>0.57743999999999907</v>
      </c>
      <c r="BN99">
        <f t="shared" si="1"/>
        <v>2.3248799999999985</v>
      </c>
      <c r="BO99">
        <f t="shared" si="1"/>
        <v>0.54456000000000093</v>
      </c>
      <c r="BP99">
        <f t="shared" si="1"/>
        <v>0.6784300000000002</v>
      </c>
      <c r="BQ99">
        <f t="shared" si="1"/>
        <v>1.7923200000000021</v>
      </c>
      <c r="BR99">
        <f t="shared" si="1"/>
        <v>0.59736000000000045</v>
      </c>
      <c r="BS99">
        <f t="shared" si="1"/>
        <v>0.50145249999999997</v>
      </c>
      <c r="BT99">
        <f t="shared" si="1"/>
        <v>0.21490749999999995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2022-07-28T09:17:16Z</dcterms:modified>
</cp:coreProperties>
</file>